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610" windowHeight="11640" tabRatio="79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45621"/>
</workbook>
</file>

<file path=xl/calcChain.xml><?xml version="1.0" encoding="utf-8"?>
<calcChain xmlns="http://schemas.openxmlformats.org/spreadsheetml/2006/main">
  <c r="I14" i="4" l="1"/>
  <c r="G14" i="4"/>
  <c r="E14" i="4"/>
  <c r="E13" i="4"/>
  <c r="I11" i="4"/>
  <c r="G11" i="4"/>
  <c r="E11" i="4"/>
  <c r="C12" i="1" l="1"/>
  <c r="D12" i="1"/>
  <c r="E12" i="1"/>
  <c r="F12" i="1"/>
  <c r="G12" i="1"/>
  <c r="H12" i="1"/>
  <c r="I12" i="1"/>
  <c r="J12" i="1"/>
  <c r="K12" i="1"/>
  <c r="L12" i="1"/>
  <c r="L10" i="1" l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 s="1"/>
  <c r="N16" i="12"/>
  <c r="M16" i="12"/>
  <c r="L19" i="1" s="1"/>
  <c r="N15" i="12"/>
  <c r="M15" i="12"/>
  <c r="L18" i="1" s="1"/>
  <c r="N14" i="12"/>
  <c r="M14" i="12"/>
  <c r="L17" i="1" s="1"/>
  <c r="N13" i="12"/>
  <c r="M13" i="12"/>
  <c r="L16" i="1" s="1"/>
  <c r="N12" i="12"/>
  <c r="M12" i="12"/>
  <c r="L15" i="1" s="1"/>
  <c r="N11" i="12"/>
  <c r="N19" i="12" s="1"/>
  <c r="L23" i="1" s="1"/>
  <c r="M11" i="12"/>
  <c r="K19" i="11"/>
  <c r="J19" i="11"/>
  <c r="I19" i="11"/>
  <c r="H19" i="11"/>
  <c r="G19" i="11"/>
  <c r="F19" i="11"/>
  <c r="E19" i="11"/>
  <c r="D19" i="11"/>
  <c r="N17" i="11"/>
  <c r="M17" i="11"/>
  <c r="K20" i="1" s="1"/>
  <c r="N16" i="11"/>
  <c r="M16" i="11"/>
  <c r="K19" i="1" s="1"/>
  <c r="N15" i="11"/>
  <c r="M15" i="11"/>
  <c r="K18" i="1" s="1"/>
  <c r="N14" i="11"/>
  <c r="M14" i="11"/>
  <c r="K17" i="1" s="1"/>
  <c r="N13" i="11"/>
  <c r="M13" i="11"/>
  <c r="K16" i="1" s="1"/>
  <c r="N12" i="11"/>
  <c r="M12" i="11"/>
  <c r="K15" i="1" s="1"/>
  <c r="N11" i="11"/>
  <c r="M11" i="11"/>
  <c r="M19" i="11" s="1"/>
  <c r="K19" i="10"/>
  <c r="J19" i="10"/>
  <c r="I19" i="10"/>
  <c r="H19" i="10"/>
  <c r="G19" i="10"/>
  <c r="F19" i="10"/>
  <c r="E19" i="10"/>
  <c r="D19" i="10"/>
  <c r="N17" i="10"/>
  <c r="M17" i="10"/>
  <c r="J20" i="1" s="1"/>
  <c r="N16" i="10"/>
  <c r="M16" i="10"/>
  <c r="J19" i="1" s="1"/>
  <c r="N15" i="10"/>
  <c r="M15" i="10"/>
  <c r="J18" i="1" s="1"/>
  <c r="N14" i="10"/>
  <c r="M14" i="10"/>
  <c r="J17" i="1" s="1"/>
  <c r="N13" i="10"/>
  <c r="M13" i="10"/>
  <c r="J16" i="1" s="1"/>
  <c r="N12" i="10"/>
  <c r="M12" i="10"/>
  <c r="J15" i="1" s="1"/>
  <c r="N11" i="10"/>
  <c r="M11" i="10"/>
  <c r="K19" i="9"/>
  <c r="J19" i="9"/>
  <c r="I19" i="9"/>
  <c r="H19" i="9"/>
  <c r="G19" i="9"/>
  <c r="F19" i="9"/>
  <c r="E19" i="9"/>
  <c r="D19" i="9"/>
  <c r="N17" i="9"/>
  <c r="M17" i="9"/>
  <c r="I20" i="1" s="1"/>
  <c r="N16" i="9"/>
  <c r="M16" i="9"/>
  <c r="I19" i="1" s="1"/>
  <c r="N15" i="9"/>
  <c r="M15" i="9"/>
  <c r="I18" i="1" s="1"/>
  <c r="N14" i="9"/>
  <c r="M14" i="9"/>
  <c r="I17" i="1" s="1"/>
  <c r="N13" i="9"/>
  <c r="M13" i="9"/>
  <c r="I16" i="1" s="1"/>
  <c r="N12" i="9"/>
  <c r="M12" i="9"/>
  <c r="I15" i="1" s="1"/>
  <c r="N11" i="9"/>
  <c r="M11" i="9"/>
  <c r="M19" i="9" s="1"/>
  <c r="K19" i="8"/>
  <c r="J19" i="8"/>
  <c r="I19" i="8"/>
  <c r="H19" i="8"/>
  <c r="G19" i="8"/>
  <c r="F19" i="8"/>
  <c r="E19" i="8"/>
  <c r="D19" i="8"/>
  <c r="N17" i="8"/>
  <c r="M17" i="8"/>
  <c r="H20" i="1" s="1"/>
  <c r="N16" i="8"/>
  <c r="M16" i="8"/>
  <c r="H19" i="1" s="1"/>
  <c r="N15" i="8"/>
  <c r="M15" i="8"/>
  <c r="H18" i="1" s="1"/>
  <c r="N14" i="8"/>
  <c r="M14" i="8"/>
  <c r="H17" i="1" s="1"/>
  <c r="N13" i="8"/>
  <c r="M13" i="8"/>
  <c r="H16" i="1" s="1"/>
  <c r="N12" i="8"/>
  <c r="M12" i="8"/>
  <c r="H15" i="1" s="1"/>
  <c r="N11" i="8"/>
  <c r="M11" i="8"/>
  <c r="H14" i="1" s="1"/>
  <c r="K19" i="7"/>
  <c r="J19" i="7"/>
  <c r="I19" i="7"/>
  <c r="H19" i="7"/>
  <c r="G19" i="7"/>
  <c r="F19" i="7"/>
  <c r="E19" i="7"/>
  <c r="D19" i="7"/>
  <c r="N17" i="7"/>
  <c r="M17" i="7"/>
  <c r="G20" i="1" s="1"/>
  <c r="N16" i="7"/>
  <c r="M16" i="7"/>
  <c r="G19" i="1" s="1"/>
  <c r="N15" i="7"/>
  <c r="M15" i="7"/>
  <c r="G18" i="1" s="1"/>
  <c r="N14" i="7"/>
  <c r="M14" i="7"/>
  <c r="G17" i="1" s="1"/>
  <c r="N13" i="7"/>
  <c r="M13" i="7"/>
  <c r="G16" i="1" s="1"/>
  <c r="N12" i="7"/>
  <c r="M12" i="7"/>
  <c r="G15" i="1" s="1"/>
  <c r="N11" i="7"/>
  <c r="M11" i="7"/>
  <c r="M19" i="7" s="1"/>
  <c r="K19" i="6"/>
  <c r="J19" i="6"/>
  <c r="I19" i="6"/>
  <c r="H19" i="6"/>
  <c r="G19" i="6"/>
  <c r="F19" i="6"/>
  <c r="E19" i="6"/>
  <c r="D19" i="6"/>
  <c r="N17" i="6"/>
  <c r="M17" i="6"/>
  <c r="F20" i="1" s="1"/>
  <c r="N16" i="6"/>
  <c r="M16" i="6"/>
  <c r="F19" i="1" s="1"/>
  <c r="N15" i="6"/>
  <c r="M15" i="6"/>
  <c r="F18" i="1" s="1"/>
  <c r="N14" i="6"/>
  <c r="M14" i="6"/>
  <c r="F17" i="1" s="1"/>
  <c r="N13" i="6"/>
  <c r="M13" i="6"/>
  <c r="F16" i="1" s="1"/>
  <c r="N12" i="6"/>
  <c r="M12" i="6"/>
  <c r="F15" i="1" s="1"/>
  <c r="N11" i="6"/>
  <c r="N19" i="6" s="1"/>
  <c r="F23" i="1" s="1"/>
  <c r="M11" i="6"/>
  <c r="K19" i="5"/>
  <c r="J19" i="5"/>
  <c r="I19" i="5"/>
  <c r="H19" i="5"/>
  <c r="G19" i="5"/>
  <c r="F19" i="5"/>
  <c r="E19" i="5"/>
  <c r="D19" i="5"/>
  <c r="N17" i="5"/>
  <c r="M17" i="5"/>
  <c r="E20" i="1" s="1"/>
  <c r="N16" i="5"/>
  <c r="M16" i="5"/>
  <c r="E19" i="1" s="1"/>
  <c r="N15" i="5"/>
  <c r="M15" i="5"/>
  <c r="E18" i="1" s="1"/>
  <c r="N14" i="5"/>
  <c r="M14" i="5"/>
  <c r="E17" i="1" s="1"/>
  <c r="N13" i="5"/>
  <c r="M13" i="5"/>
  <c r="E16" i="1" s="1"/>
  <c r="N12" i="5"/>
  <c r="M12" i="5"/>
  <c r="E15" i="1" s="1"/>
  <c r="N11" i="5"/>
  <c r="M11" i="5"/>
  <c r="M19" i="5" s="1"/>
  <c r="K19" i="4"/>
  <c r="J19" i="4"/>
  <c r="I19" i="4"/>
  <c r="H19" i="4"/>
  <c r="G19" i="4"/>
  <c r="F19" i="4"/>
  <c r="E19" i="4"/>
  <c r="D19" i="4"/>
  <c r="N17" i="4"/>
  <c r="M17" i="4"/>
  <c r="D20" i="1" s="1"/>
  <c r="N16" i="4"/>
  <c r="M16" i="4"/>
  <c r="D19" i="1" s="1"/>
  <c r="N15" i="4"/>
  <c r="M15" i="4"/>
  <c r="D18" i="1" s="1"/>
  <c r="N14" i="4"/>
  <c r="M14" i="4"/>
  <c r="D17" i="1" s="1"/>
  <c r="N13" i="4"/>
  <c r="M13" i="4"/>
  <c r="D16" i="1" s="1"/>
  <c r="N12" i="4"/>
  <c r="M12" i="4"/>
  <c r="D15" i="1" s="1"/>
  <c r="N11" i="4"/>
  <c r="M11" i="4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C14" i="1" s="1"/>
  <c r="J19" i="2"/>
  <c r="K19" i="2"/>
  <c r="N19" i="4" l="1"/>
  <c r="D23" i="1" s="1"/>
  <c r="N19" i="10"/>
  <c r="J23" i="1" s="1"/>
  <c r="N19" i="5"/>
  <c r="E23" i="1" s="1"/>
  <c r="N19" i="7"/>
  <c r="G23" i="1" s="1"/>
  <c r="N19" i="9"/>
  <c r="I23" i="1" s="1"/>
  <c r="N19" i="11"/>
  <c r="K23" i="1" s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 s="1"/>
  <c r="M19" i="8"/>
  <c r="E19" i="2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 l="1"/>
  <c r="N23" i="1" s="1"/>
  <c r="N22" i="1"/>
</calcChain>
</file>

<file path=xl/sharedStrings.xml><?xml version="1.0" encoding="utf-8"?>
<sst xmlns="http://schemas.openxmlformats.org/spreadsheetml/2006/main" count="678" uniqueCount="92">
  <si>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</si>
  <si>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</si>
  <si>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</si>
  <si>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</si>
  <si>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</si>
  <si>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</si>
  <si>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</si>
  <si>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</si>
  <si>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</si>
  <si>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</si>
  <si>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</si>
  <si>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</si>
  <si>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</si>
  <si>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</si>
  <si>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</si>
  <si>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</si>
  <si>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</si>
  <si>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</si>
  <si>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</si>
  <si>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</si>
  <si>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</si>
  <si>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</si>
  <si>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</si>
  <si>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</si>
  <si>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</si>
  <si>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</si>
  <si>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</si>
  <si>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</si>
  <si>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</si>
  <si>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</si>
  <si>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</si>
  <si>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</si>
  <si>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</si>
  <si>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</si>
  <si>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</si>
  <si>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</si>
  <si>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</si>
  <si>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</si>
  <si>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</si>
  <si>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</si>
  <si>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</si>
  <si>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</si>
  <si>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</si>
  <si>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</si>
  <si>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</si>
  <si>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</si>
  <si>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</si>
  <si>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</si>
  <si>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</si>
  <si>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</si>
  <si>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</si>
  <si>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</si>
  <si>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</si>
  <si>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</si>
  <si>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</si>
  <si>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</si>
  <si>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</si>
  <si>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</si>
  <si>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</si>
  <si>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</si>
  <si>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</si>
  <si>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</si>
  <si>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</si>
  <si>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</si>
  <si>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</si>
  <si>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</si>
  <si>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</si>
  <si>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</si>
  <si>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</si>
  <si>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</si>
  <si>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</si>
  <si>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</si>
  <si>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</si>
  <si>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</si>
  <si>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</si>
  <si>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</si>
  <si>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</si>
  <si>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</si>
  <si>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</si>
  <si>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</si>
  <si>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</si>
  <si>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</si>
  <si>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</si>
  <si>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</si>
  <si>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</si>
  <si>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</si>
  <si>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FIRQS</t>
  </si>
  <si>
    <t>Cyril ALLOUCHE</t>
  </si>
  <si>
    <t>Bull SAS</t>
  </si>
  <si>
    <t>France</t>
  </si>
  <si>
    <t>1 research engineer + 1 project manager, part time</t>
  </si>
  <si>
    <t>dedicated HPC server for simulation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</si>
</sst>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€&quot;;\-#,##0\ &quot;€&quot;"/>
    <numFmt numFmtId="164" formatCode="#,##0\ &quot;€&quot;"/>
    <numFmt numFmtId="165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5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4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abSelected="1" topLeftCell="A9" zoomScaleNormal="100" workbookViewId="0">
      <selection activeCell="C4" sqref="C4:D4"/>
    </sheetView>
  </sheetViews>
  <sheetFormatPr baseColWidth="10"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0" t="s">
        <v>86</v>
      </c>
      <c r="D4" s="51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2" t="s">
        <v>84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Cyril ALLOUCHE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Bull SAS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France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ANR (France)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364000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364000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50000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50000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6000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6000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0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0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420000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420000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105000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105000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6" t="s">
        <v>31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2:17" ht="15.75" customHeight="1" x14ac:dyDescent="0.2">
      <c r="B26" s="48" t="s">
        <v>32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82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83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opLeftCell="B1" workbookViewId="0">
      <selection activeCell="I14" sqref="I1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 t="s">
        <v>87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 t="s">
        <v>88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 t="s">
        <v>89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 t="s">
        <v>90</v>
      </c>
      <c r="D11" s="2">
        <v>109000</v>
      </c>
      <c r="E11" s="2">
        <f>D11/4</f>
        <v>27250</v>
      </c>
      <c r="F11" s="2">
        <v>146000</v>
      </c>
      <c r="G11" s="2">
        <f>F11/4</f>
        <v>36500</v>
      </c>
      <c r="H11" s="2">
        <v>109000</v>
      </c>
      <c r="I11" s="2">
        <f>H11/4</f>
        <v>27250</v>
      </c>
      <c r="J11" s="2"/>
      <c r="K11" s="2"/>
      <c r="L11" s="25"/>
      <c r="M11" s="26">
        <f>SUM(D11,F11,H11,J11)</f>
        <v>364000</v>
      </c>
      <c r="N11" s="26">
        <f>SUM(E11,G11,I11, K11)</f>
        <v>91000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 t="s">
        <v>91</v>
      </c>
      <c r="D13" s="2">
        <v>50000</v>
      </c>
      <c r="E13" s="2">
        <f>D13/4</f>
        <v>12500</v>
      </c>
      <c r="F13" s="2"/>
      <c r="G13" s="2"/>
      <c r="H13" s="2"/>
      <c r="I13" s="2"/>
      <c r="J13" s="2"/>
      <c r="K13" s="2"/>
      <c r="L13" s="25"/>
      <c r="M13" s="26">
        <f t="shared" si="0"/>
        <v>50000</v>
      </c>
      <c r="N13" s="26">
        <f t="shared" si="1"/>
        <v>12500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>
        <v>2000</v>
      </c>
      <c r="E14" s="2">
        <f>D14/4</f>
        <v>500</v>
      </c>
      <c r="F14" s="2">
        <v>2000</v>
      </c>
      <c r="G14" s="2">
        <f>F14/4</f>
        <v>500</v>
      </c>
      <c r="H14" s="2">
        <v>2000</v>
      </c>
      <c r="I14" s="2">
        <f>H14/4</f>
        <v>500</v>
      </c>
      <c r="J14" s="2"/>
      <c r="K14" s="2"/>
      <c r="L14" s="25"/>
      <c r="M14" s="26">
        <f t="shared" si="0"/>
        <v>6000</v>
      </c>
      <c r="N14" s="26">
        <f t="shared" si="1"/>
        <v>1500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161000</v>
      </c>
      <c r="E19" s="26">
        <f t="shared" ref="E19:N19" si="2">SUM(E11:E17)</f>
        <v>40250</v>
      </c>
      <c r="F19" s="26">
        <f t="shared" si="2"/>
        <v>148000</v>
      </c>
      <c r="G19" s="26">
        <f t="shared" si="2"/>
        <v>37000</v>
      </c>
      <c r="H19" s="26">
        <f t="shared" si="2"/>
        <v>111000</v>
      </c>
      <c r="I19" s="26">
        <f t="shared" si="2"/>
        <v>27750</v>
      </c>
      <c r="J19" s="26">
        <f t="shared" si="2"/>
        <v>0</v>
      </c>
      <c r="K19" s="26">
        <f t="shared" si="2"/>
        <v>0</v>
      </c>
      <c r="L19" s="32"/>
      <c r="M19" s="26">
        <f t="shared" si="2"/>
        <v>420000</v>
      </c>
      <c r="N19" s="33">
        <f t="shared" si="2"/>
        <v>105000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77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2" t="s">
        <v>78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2" t="s">
        <v>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5.7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2" t="s">
        <v>81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Cyril ALLOUCHE</cp:lastModifiedBy>
  <cp:lastPrinted>2010-06-22T12:14:12Z</cp:lastPrinted>
  <dcterms:created xsi:type="dcterms:W3CDTF">2010-06-18T08:15:33Z</dcterms:created>
  <dcterms:modified xsi:type="dcterms:W3CDTF">2017-03-09T10:05:26Z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745387857</vt:i4>
  </property>
  <property fmtid="{D5CDD505-2E9C-101B-9397-08002B2CF9AE}" pid="3" name="_NewReviewCycle">
    <vt:lpwstr/>
  </property>
  <property fmtid="{D5CDD505-2E9C-101B-9397-08002B2CF9AE}" pid="4" name="_EmailSubject">
    <vt:lpwstr>quantERA : ATOS-Bull budget</vt:lpwstr>
  </property>
  <property fmtid="{D5CDD505-2E9C-101B-9397-08002B2CF9AE}" pid="5" name="_AuthorEmail">
    <vt:lpwstr>cyril.allouche@atos.net</vt:lpwstr>
  </property>
  <property fmtid="{D5CDD505-2E9C-101B-9397-08002B2CF9AE}" pid="6" name="_AuthorEmailDisplayName">
    <vt:lpwstr>ALLOUCHE, Cyril</vt:lpwstr>
  </property>
</Properties>
</file>