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earch Application Data\-Applications\Bob Coecke\QuantERA 2019\"/>
    </mc:Choice>
  </mc:AlternateContent>
  <bookViews>
    <workbookView xWindow="0" yWindow="0" windowWidth="21600" windowHeight="9735" tabRatio="792" firstSheet="7" activeTab="10"/>
  </bookViews>
  <sheets>
    <sheet name="General Overview" sheetId="1" r:id="rId1"/>
    <sheet name="Partner 1 - Coordinator" sheetId="2" r:id="rId2"/>
    <sheet name="Partner 2" sheetId="13" r:id="rId3"/>
    <sheet name="Partner 3" sheetId="14" r:id="rId4"/>
    <sheet name="Partner 4" sheetId="15" r:id="rId5"/>
    <sheet name="Partner 5" sheetId="16" r:id="rId6"/>
    <sheet name="Partner 6" sheetId="17" r:id="rId7"/>
    <sheet name="Partner 7" sheetId="18" r:id="rId8"/>
    <sheet name="Partner 8" sheetId="19" r:id="rId9"/>
    <sheet name="Partner 9" sheetId="20" r:id="rId10"/>
    <sheet name="Partner 10" sheetId="21" r:id="rId11"/>
  </sheets>
  <calcPr calcId="152511"/>
</workbook>
</file>

<file path=xl/calcChain.xml><?xml version="1.0" encoding="utf-8"?>
<calcChain xmlns="http://schemas.openxmlformats.org/spreadsheetml/2006/main">
  <c r="I11" i="21" l="1"/>
  <c r="G11" i="21" l="1"/>
  <c r="E11" i="21"/>
  <c r="I14" i="21"/>
  <c r="G14" i="21"/>
  <c r="E14" i="21"/>
  <c r="I17" i="21"/>
  <c r="G17" i="21"/>
  <c r="E17" i="21"/>
  <c r="K23" i="1" l="1"/>
  <c r="K14" i="1"/>
  <c r="L10" i="1"/>
  <c r="L11" i="1"/>
  <c r="L12" i="1"/>
  <c r="L9" i="1"/>
  <c r="K9" i="1"/>
  <c r="K19" i="21"/>
  <c r="J19" i="21"/>
  <c r="I19" i="21"/>
  <c r="H19" i="21"/>
  <c r="G19" i="21"/>
  <c r="F19" i="21"/>
  <c r="E19" i="21"/>
  <c r="D19" i="21"/>
  <c r="N17" i="21"/>
  <c r="M17" i="21"/>
  <c r="L20" i="1" s="1"/>
  <c r="N16" i="21"/>
  <c r="M16" i="21"/>
  <c r="L19" i="1" s="1"/>
  <c r="N15" i="21"/>
  <c r="M15" i="21"/>
  <c r="L18" i="1" s="1"/>
  <c r="N14" i="21"/>
  <c r="M14" i="21"/>
  <c r="L17" i="1" s="1"/>
  <c r="N13" i="21"/>
  <c r="M13" i="21"/>
  <c r="L16" i="1" s="1"/>
  <c r="N12" i="21"/>
  <c r="M12" i="21"/>
  <c r="L15" i="1" s="1"/>
  <c r="N11" i="21"/>
  <c r="M11" i="21"/>
  <c r="J23" i="1"/>
  <c r="K15" i="1"/>
  <c r="K16" i="1"/>
  <c r="K17" i="1"/>
  <c r="K18" i="1"/>
  <c r="K19" i="1"/>
  <c r="K20" i="1"/>
  <c r="J14" i="1"/>
  <c r="K10" i="1"/>
  <c r="K11" i="1"/>
  <c r="K12" i="1"/>
  <c r="J9" i="1"/>
  <c r="K19" i="20"/>
  <c r="J19" i="20"/>
  <c r="I19" i="20"/>
  <c r="H19" i="20"/>
  <c r="G19" i="20"/>
  <c r="F19" i="20"/>
  <c r="E19" i="20"/>
  <c r="D19" i="20"/>
  <c r="N17" i="20"/>
  <c r="M17" i="20"/>
  <c r="N16" i="20"/>
  <c r="M16" i="20"/>
  <c r="N15" i="20"/>
  <c r="M15" i="20"/>
  <c r="N14" i="20"/>
  <c r="M14" i="20"/>
  <c r="N13" i="20"/>
  <c r="M13" i="20"/>
  <c r="N12" i="20"/>
  <c r="N19" i="20" s="1"/>
  <c r="M12" i="20"/>
  <c r="M19" i="20" s="1"/>
  <c r="N11" i="20"/>
  <c r="M11" i="20"/>
  <c r="I23" i="1"/>
  <c r="J15" i="1"/>
  <c r="J16" i="1"/>
  <c r="J17" i="1"/>
  <c r="J18" i="1"/>
  <c r="J19" i="1"/>
  <c r="J20" i="1"/>
  <c r="I14" i="1"/>
  <c r="J10" i="1"/>
  <c r="J11" i="1"/>
  <c r="J12" i="1"/>
  <c r="I9" i="1"/>
  <c r="K19" i="19"/>
  <c r="J19" i="19"/>
  <c r="I19" i="19"/>
  <c r="H19" i="19"/>
  <c r="G19" i="19"/>
  <c r="F19" i="19"/>
  <c r="E19" i="19"/>
  <c r="D19" i="19"/>
  <c r="N17" i="19"/>
  <c r="M17" i="19"/>
  <c r="N16" i="19"/>
  <c r="M16" i="19"/>
  <c r="N15" i="19"/>
  <c r="M15" i="19"/>
  <c r="N14" i="19"/>
  <c r="M14" i="19"/>
  <c r="N13" i="19"/>
  <c r="M13" i="19"/>
  <c r="N12" i="19"/>
  <c r="M12" i="19"/>
  <c r="N11" i="19"/>
  <c r="N19" i="19" s="1"/>
  <c r="M11" i="19"/>
  <c r="M19" i="19" s="1"/>
  <c r="H23" i="1"/>
  <c r="I15" i="1"/>
  <c r="I16" i="1"/>
  <c r="I17" i="1"/>
  <c r="I18" i="1"/>
  <c r="I19" i="1"/>
  <c r="I20" i="1"/>
  <c r="H14" i="1"/>
  <c r="I10" i="1"/>
  <c r="I11" i="1"/>
  <c r="I12" i="1"/>
  <c r="H9" i="1"/>
  <c r="K19" i="18"/>
  <c r="J19" i="18"/>
  <c r="I19" i="18"/>
  <c r="H19" i="18"/>
  <c r="G19" i="18"/>
  <c r="F19" i="18"/>
  <c r="E19" i="18"/>
  <c r="D19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N19" i="18" s="1"/>
  <c r="M11" i="18"/>
  <c r="M19" i="18" s="1"/>
  <c r="G23" i="1"/>
  <c r="H15" i="1"/>
  <c r="H16" i="1"/>
  <c r="H17" i="1"/>
  <c r="H18" i="1"/>
  <c r="H19" i="1"/>
  <c r="H20" i="1"/>
  <c r="G14" i="1"/>
  <c r="H10" i="1"/>
  <c r="H11" i="1"/>
  <c r="H12" i="1"/>
  <c r="G9" i="1"/>
  <c r="K19" i="17"/>
  <c r="J19" i="17"/>
  <c r="I19" i="17"/>
  <c r="H19" i="17"/>
  <c r="G19" i="17"/>
  <c r="F19" i="17"/>
  <c r="E19" i="17"/>
  <c r="D19" i="17"/>
  <c r="N17" i="17"/>
  <c r="M17" i="17"/>
  <c r="N16" i="17"/>
  <c r="M16" i="17"/>
  <c r="N15" i="17"/>
  <c r="M15" i="17"/>
  <c r="N14" i="17"/>
  <c r="M14" i="17"/>
  <c r="N13" i="17"/>
  <c r="M13" i="17"/>
  <c r="N12" i="17"/>
  <c r="M12" i="17"/>
  <c r="N11" i="17"/>
  <c r="N19" i="17" s="1"/>
  <c r="M11" i="17"/>
  <c r="M19" i="17" s="1"/>
  <c r="F23" i="1"/>
  <c r="G15" i="1"/>
  <c r="G16" i="1"/>
  <c r="G17" i="1"/>
  <c r="G18" i="1"/>
  <c r="G19" i="1"/>
  <c r="G20" i="1"/>
  <c r="F14" i="1"/>
  <c r="G10" i="1"/>
  <c r="G11" i="1"/>
  <c r="G12" i="1"/>
  <c r="F9" i="1"/>
  <c r="K19" i="16"/>
  <c r="J19" i="16"/>
  <c r="I19" i="16"/>
  <c r="H19" i="16"/>
  <c r="G19" i="16"/>
  <c r="F19" i="16"/>
  <c r="E19" i="16"/>
  <c r="D19" i="16"/>
  <c r="N17" i="16"/>
  <c r="M17" i="16"/>
  <c r="N16" i="16"/>
  <c r="M16" i="16"/>
  <c r="N15" i="16"/>
  <c r="M15" i="16"/>
  <c r="N14" i="16"/>
  <c r="M14" i="16"/>
  <c r="N13" i="16"/>
  <c r="M13" i="16"/>
  <c r="N12" i="16"/>
  <c r="M12" i="16"/>
  <c r="N11" i="16"/>
  <c r="N19" i="16" s="1"/>
  <c r="M11" i="16"/>
  <c r="M19" i="16" s="1"/>
  <c r="E23" i="1"/>
  <c r="F15" i="1"/>
  <c r="F16" i="1"/>
  <c r="F17" i="1"/>
  <c r="F18" i="1"/>
  <c r="F19" i="1"/>
  <c r="F20" i="1"/>
  <c r="E14" i="1"/>
  <c r="F10" i="1"/>
  <c r="F11" i="1"/>
  <c r="F12" i="1"/>
  <c r="E9" i="1"/>
  <c r="K19" i="15"/>
  <c r="J19" i="15"/>
  <c r="I19" i="15"/>
  <c r="H19" i="15"/>
  <c r="G19" i="15"/>
  <c r="F19" i="15"/>
  <c r="E19" i="15"/>
  <c r="D19" i="15"/>
  <c r="N17" i="15"/>
  <c r="M17" i="15"/>
  <c r="N16" i="15"/>
  <c r="M16" i="15"/>
  <c r="N15" i="15"/>
  <c r="M15" i="15"/>
  <c r="N14" i="15"/>
  <c r="M14" i="15"/>
  <c r="N13" i="15"/>
  <c r="M13" i="15"/>
  <c r="N12" i="15"/>
  <c r="M12" i="15"/>
  <c r="N11" i="15"/>
  <c r="N19" i="15" s="1"/>
  <c r="M11" i="15"/>
  <c r="M19" i="15" s="1"/>
  <c r="D23" i="1"/>
  <c r="E15" i="1"/>
  <c r="E16" i="1"/>
  <c r="E17" i="1"/>
  <c r="E18" i="1"/>
  <c r="E19" i="1"/>
  <c r="E20" i="1"/>
  <c r="D14" i="1"/>
  <c r="E10" i="1"/>
  <c r="E11" i="1"/>
  <c r="E12" i="1"/>
  <c r="D9" i="1"/>
  <c r="K19" i="14"/>
  <c r="J19" i="14"/>
  <c r="I19" i="14"/>
  <c r="H19" i="14"/>
  <c r="G19" i="14"/>
  <c r="F19" i="14"/>
  <c r="E19" i="14"/>
  <c r="D19" i="14"/>
  <c r="N17" i="14"/>
  <c r="M17" i="14"/>
  <c r="N16" i="14"/>
  <c r="M16" i="14"/>
  <c r="N15" i="14"/>
  <c r="M15" i="14"/>
  <c r="N14" i="14"/>
  <c r="M14" i="14"/>
  <c r="N13" i="14"/>
  <c r="M13" i="14"/>
  <c r="N12" i="14"/>
  <c r="N19" i="14" s="1"/>
  <c r="M12" i="14"/>
  <c r="N11" i="14"/>
  <c r="M11" i="14"/>
  <c r="M19" i="14" s="1"/>
  <c r="C23" i="1"/>
  <c r="D15" i="1"/>
  <c r="D16" i="1"/>
  <c r="D17" i="1"/>
  <c r="D18" i="1"/>
  <c r="D19" i="1"/>
  <c r="D20" i="1"/>
  <c r="C14" i="1"/>
  <c r="D10" i="1"/>
  <c r="D11" i="1"/>
  <c r="D12" i="1"/>
  <c r="C9" i="1"/>
  <c r="K19" i="13"/>
  <c r="J19" i="13"/>
  <c r="I19" i="13"/>
  <c r="H19" i="13"/>
  <c r="G19" i="13"/>
  <c r="F19" i="13"/>
  <c r="E19" i="13"/>
  <c r="D19" i="13"/>
  <c r="N17" i="13"/>
  <c r="M17" i="13"/>
  <c r="N16" i="13"/>
  <c r="M16" i="13"/>
  <c r="N15" i="13"/>
  <c r="M15" i="13"/>
  <c r="N14" i="13"/>
  <c r="M14" i="13"/>
  <c r="N13" i="13"/>
  <c r="M13" i="13"/>
  <c r="N12" i="13"/>
  <c r="M12" i="13"/>
  <c r="N11" i="13"/>
  <c r="N19" i="13" s="1"/>
  <c r="M11" i="13"/>
  <c r="M19" i="13" s="1"/>
  <c r="N19" i="21" l="1"/>
  <c r="L23" i="1" s="1"/>
  <c r="M19" i="21"/>
  <c r="L14" i="1"/>
  <c r="C12" i="1"/>
  <c r="C10" i="1" l="1"/>
  <c r="C11" i="1"/>
  <c r="N12" i="2"/>
  <c r="N13" i="2"/>
  <c r="N14" i="2"/>
  <c r="N15" i="2"/>
  <c r="N16" i="2"/>
  <c r="N17" i="2"/>
  <c r="N11" i="2"/>
  <c r="M12" i="2"/>
  <c r="C15" i="1" s="1"/>
  <c r="M13" i="2"/>
  <c r="C16" i="1" s="1"/>
  <c r="M14" i="2"/>
  <c r="C17" i="1" s="1"/>
  <c r="M15" i="2"/>
  <c r="C18" i="1" s="1"/>
  <c r="M16" i="2"/>
  <c r="C19" i="1" s="1"/>
  <c r="M17" i="2"/>
  <c r="C20" i="1" s="1"/>
  <c r="M11" i="2"/>
  <c r="J19" i="2"/>
  <c r="K19" i="2"/>
  <c r="E19" i="2" l="1"/>
  <c r="F19" i="2"/>
  <c r="G19" i="2"/>
  <c r="H19" i="2"/>
  <c r="I19" i="2"/>
  <c r="D19" i="2"/>
  <c r="N19" i="2" l="1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N23" i="1" l="1"/>
  <c r="N22" i="1"/>
</calcChain>
</file>

<file path=xl/sharedStrings.xml><?xml version="1.0" encoding="utf-8"?>
<sst xmlns="http://schemas.openxmlformats.org/spreadsheetml/2006/main" count="666" uniqueCount="89">
  <si>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</si>
  <si>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</si>
  <si>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</si>
  <si>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</si>
  <si>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</si>
  <si>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</si>
  <si>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</si>
  <si>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</si>
  <si>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</si>
  <si>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</si>
  <si>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</si>
  <si>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</si>
  <si>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</si>
  <si>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</si>
  <si>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</si>
  <si>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</si>
  <si>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</si>
  <si>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</si>
  <si>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</si>
  <si>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</si>
  <si>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</si>
  <si>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</si>
  <si>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</si>
  <si>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</si>
  <si>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</si>
  <si>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</si>
  <si>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</si>
  <si>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</si>
  <si>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</si>
  <si>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</si>
  <si>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</si>
  <si>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</si>
  <si>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</si>
  <si>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</si>
  <si>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</si>
  <si>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</si>
  <si>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</si>
  <si>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</si>
  <si>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</si>
  <si>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</si>
  <si>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</si>
  <si>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</si>
  <si>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</si>
  <si>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</si>
  <si>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</si>
  <si>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</si>
  <si>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BNSF (Bulgaria)</t>
  </si>
  <si>
    <t>MEYS (Czech Republic)</t>
  </si>
  <si>
    <t>IFD (Denmark)</t>
  </si>
  <si>
    <t>ANR (France)</t>
  </si>
  <si>
    <t>VDI/TZ ( Germany)</t>
  </si>
  <si>
    <t>GSRT (Greece)</t>
  </si>
  <si>
    <t>NKFIH (Hungary)</t>
  </si>
  <si>
    <t>CNR (Italy)</t>
  </si>
  <si>
    <t>VIAA (Latvia)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</si>
  <si>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</si>
  <si>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</si>
  <si>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</si>
  <si>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</si>
  <si>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</si>
  <si>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</si>
  <si>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</si>
  <si>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VR (Sweden)</t>
  </si>
  <si>
    <t>SNSF (Switzerland)</t>
  </si>
  <si>
    <t>TUBITAK (Turkey)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</si>
  <si>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</si>
  <si>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</si>
  <si>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</si>
  <si>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</si>
  <si>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</si>
  <si>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</si>
  <si>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</si>
  <si>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</si>
  <si>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</si>
  <si>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</si>
  <si>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</si>
  <si>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</si>
  <si>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</si>
  <si>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HRZZ (Croatia)</t>
  </si>
  <si>
    <t>Innovation Authority (Israel)</t>
  </si>
  <si>
    <t>INFN (Italy)</t>
  </si>
  <si>
    <t>INRIM (Italy)</t>
  </si>
  <si>
    <t>RCL (Lithuania)</t>
  </si>
  <si>
    <t>AEI (Spain)</t>
  </si>
  <si>
    <t>UKRI (United Kingdom)</t>
  </si>
  <si>
    <t>éé</t>
  </si>
  <si>
    <t>Prof. Bob Coecke</t>
  </si>
  <si>
    <t>University of Oxford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</si>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</sst>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;\-#,##0\ &quot;€&quot;"/>
    <numFmt numFmtId="165" formatCode="#,##0\ &quot;€&quot;"/>
    <numFmt numFmtId="166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5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left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topLeftCell="A4" zoomScaleNormal="100" workbookViewId="0">
      <selection activeCell="C4" sqref="C4:D4"/>
    </sheetView>
  </sheetViews>
  <sheetFormatPr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5703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6" t="s">
        <v>77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2"/>
      <c r="D4" s="53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4" t="s">
        <v>76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41" t="s">
        <v>6</v>
      </c>
      <c r="C9" s="42" t="str">
        <f>IF('Partner 1 - Coordinator'!$C4="","-",'Partner 1 - Coordinator'!$C4)</f>
        <v>-</v>
      </c>
      <c r="D9" s="42" t="str">
        <f>IF('Partner 2'!$C4="","-",'Partner 2'!$C4)</f>
        <v>-</v>
      </c>
      <c r="E9" s="42" t="str">
        <f>IF('Partner 3'!$C4="","-",'Partner 3'!$C4)</f>
        <v>-</v>
      </c>
      <c r="F9" s="42" t="str">
        <f>IF('Partner 4'!$C4="","-",'Partner 4'!$C4)</f>
        <v>-</v>
      </c>
      <c r="G9" s="42" t="str">
        <f>IF('Partner 5'!$C4="","-",'Partner 5'!$C4)</f>
        <v>-</v>
      </c>
      <c r="H9" s="42" t="str">
        <f>IF('Partner 6'!$C4="","-",'Partner 6'!$C4)</f>
        <v>-</v>
      </c>
      <c r="I9" s="42" t="str">
        <f>IF('Partner 7'!$C4="","-",'Partner 7'!$C4)</f>
        <v>-</v>
      </c>
      <c r="J9" s="42" t="str">
        <f>IF('Partner 8'!$C4="","-",'Partner 8'!$C4)</f>
        <v>-</v>
      </c>
      <c r="K9" s="42" t="str">
        <f>IF('Partner 9'!$C4="","-",'Partner 9'!$C4)</f>
        <v>-</v>
      </c>
      <c r="L9" s="42" t="str">
        <f>IF('Partner 10'!$C4="","-",'Partner 10'!$C4)</f>
        <v>Prof. Bob Coecke</v>
      </c>
    </row>
    <row r="10" spans="1:16" ht="14.25" customHeight="1" x14ac:dyDescent="0.2">
      <c r="B10" s="41" t="s">
        <v>7</v>
      </c>
      <c r="C10" s="42" t="str">
        <f>IF('Partner 1 - Coordinator'!$C5="","-",'Partner 1 - Coordinator'!$C5)</f>
        <v>-</v>
      </c>
      <c r="D10" s="42" t="str">
        <f>IF('Partner 2'!$C5="","-",'Partner 2'!$C5)</f>
        <v>-</v>
      </c>
      <c r="E10" s="42" t="str">
        <f>IF('Partner 3'!$C5="","-",'Partner 3'!$C5)</f>
        <v>-</v>
      </c>
      <c r="F10" s="42" t="str">
        <f>IF('Partner 4'!$C5="","-",'Partner 4'!$C5)</f>
        <v>-</v>
      </c>
      <c r="G10" s="42" t="str">
        <f>IF('Partner 5'!$C5="","-",'Partner 5'!$C5)</f>
        <v>-</v>
      </c>
      <c r="H10" s="42" t="str">
        <f>IF('Partner 6'!$C5="","-",'Partner 6'!$C5)</f>
        <v>-</v>
      </c>
      <c r="I10" s="42" t="str">
        <f>IF('Partner 7'!$C5="","-",'Partner 7'!$C5)</f>
        <v>-</v>
      </c>
      <c r="J10" s="42" t="str">
        <f>IF('Partner 8'!$C5="","-",'Partner 8'!$C5)</f>
        <v>-</v>
      </c>
      <c r="K10" s="42" t="str">
        <f>IF('Partner 9'!$C5="","-",'Partner 9'!$C5)</f>
        <v>-</v>
      </c>
      <c r="L10" s="42" t="str">
        <f>IF('Partner 10'!$C5="","-",'Partner 10'!$C5)</f>
        <v>University of Oxford</v>
      </c>
    </row>
    <row r="11" spans="1:16" ht="14.25" customHeight="1" x14ac:dyDescent="0.2">
      <c r="B11" s="41" t="s">
        <v>8</v>
      </c>
      <c r="C11" s="42" t="str">
        <f>IF('Partner 1 - Coordinator'!$C6="","-",'Partner 1 - Coordinator'!$C6)</f>
        <v>-</v>
      </c>
      <c r="D11" s="42" t="str">
        <f>IF('Partner 2'!$C6="","-",'Partner 2'!$C6)</f>
        <v>-</v>
      </c>
      <c r="E11" s="42" t="str">
        <f>IF('Partner 3'!$C6="","-",'Partner 3'!$C6)</f>
        <v>-</v>
      </c>
      <c r="F11" s="42" t="str">
        <f>IF('Partner 4'!$C6="","-",'Partner 4'!$C6)</f>
        <v>-</v>
      </c>
      <c r="G11" s="42" t="str">
        <f>IF('Partner 5'!$C6="","-",'Partner 5'!$C6)</f>
        <v>-</v>
      </c>
      <c r="H11" s="42" t="str">
        <f>IF('Partner 6'!$C6="","-",'Partner 6'!$C6)</f>
        <v>-</v>
      </c>
      <c r="I11" s="42" t="str">
        <f>IF('Partner 7'!$C6="","-",'Partner 7'!$C6)</f>
        <v>-</v>
      </c>
      <c r="J11" s="42" t="str">
        <f>IF('Partner 8'!$C6="","-",'Partner 8'!$C6)</f>
        <v>-</v>
      </c>
      <c r="K11" s="42" t="str">
        <f>IF('Partner 9'!$C6="","-",'Partner 9'!$C6)</f>
        <v>-</v>
      </c>
      <c r="L11" s="42" t="str">
        <f>IF('Partner 10'!$C6="","-",'Partner 10'!$C6)</f>
        <v>United Kingdom</v>
      </c>
    </row>
    <row r="12" spans="1:16" ht="14.25" customHeight="1" x14ac:dyDescent="0.2">
      <c r="B12" s="41" t="s">
        <v>42</v>
      </c>
      <c r="C12" s="42" t="str">
        <f>IF('Partner 1 - Coordinator'!$C7="","-",'Partner 1 - Coordinator'!$C7)</f>
        <v>-</v>
      </c>
      <c r="D12" s="42" t="str">
        <f>IF('Partner 2'!$C7="","-",'Partner 2'!$C7)</f>
        <v>-</v>
      </c>
      <c r="E12" s="42" t="str">
        <f>IF('Partner 3'!$C7="","-",'Partner 3'!$C7)</f>
        <v>-</v>
      </c>
      <c r="F12" s="42" t="str">
        <f>IF('Partner 4'!$C7="","-",'Partner 4'!$C7)</f>
        <v>-</v>
      </c>
      <c r="G12" s="42" t="str">
        <f>IF('Partner 5'!$C7="","-",'Partner 5'!$C7)</f>
        <v>-</v>
      </c>
      <c r="H12" s="42" t="str">
        <f>IF('Partner 6'!$C7="","-",'Partner 6'!$C7)</f>
        <v>-</v>
      </c>
      <c r="I12" s="42" t="str">
        <f>IF('Partner 7'!$C7="","-",'Partner 7'!$C7)</f>
        <v>-</v>
      </c>
      <c r="J12" s="42" t="str">
        <f>IF('Partner 8'!$C7="","-",'Partner 8'!$C7)</f>
        <v>-</v>
      </c>
      <c r="K12" s="42" t="str">
        <f>IF('Partner 9'!$C7="","-",'Partner 9'!$C7)</f>
        <v>-</v>
      </c>
      <c r="L12" s="42" t="str">
        <f>IF('Partner 10'!$C7="","-",'Partner 10'!$C7)</f>
        <v>UKRI (United Kingdom)</v>
      </c>
    </row>
    <row r="13" spans="1:16" ht="21" customHeight="1" x14ac:dyDescent="0.2">
      <c r="B13" s="10" t="s">
        <v>33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N13" s="14" t="s">
        <v>21</v>
      </c>
    </row>
    <row r="14" spans="1:16" ht="14.25" customHeight="1" x14ac:dyDescent="0.2">
      <c r="B14" s="12" t="s">
        <v>9</v>
      </c>
      <c r="C14" s="15">
        <f>'Partner 1 - Coordinator'!$M11</f>
        <v>0</v>
      </c>
      <c r="D14" s="15">
        <f>'Partner 2'!$M11</f>
        <v>0</v>
      </c>
      <c r="E14" s="15">
        <f>'Partner 3'!$M11</f>
        <v>0</v>
      </c>
      <c r="F14" s="15">
        <f>'Partner 4'!$M11</f>
        <v>0</v>
      </c>
      <c r="G14" s="15">
        <f>'Partner 5'!$M11</f>
        <v>0</v>
      </c>
      <c r="H14" s="15">
        <f>'Partner 6'!$M11</f>
        <v>0</v>
      </c>
      <c r="I14" s="15">
        <f>'Partner 7'!$M11</f>
        <v>0</v>
      </c>
      <c r="J14" s="15">
        <f>'Partner 8'!$M11</f>
        <v>0</v>
      </c>
      <c r="K14" s="15">
        <f>'Partner 9'!$M11</f>
        <v>0</v>
      </c>
      <c r="L14" s="15">
        <f>'Partner 10'!$M11</f>
        <v>142279.47</v>
      </c>
      <c r="M14" s="16"/>
      <c r="N14" s="17">
        <f>SUM(C14:L14)</f>
        <v>142279.47</v>
      </c>
    </row>
    <row r="15" spans="1:16" ht="14.25" customHeight="1" x14ac:dyDescent="0.2">
      <c r="B15" s="12" t="s">
        <v>10</v>
      </c>
      <c r="C15" s="15">
        <f>'Partner 1 - Coordinator'!$M12</f>
        <v>0</v>
      </c>
      <c r="D15" s="15">
        <f>'Partner 2'!$M12</f>
        <v>0</v>
      </c>
      <c r="E15" s="15">
        <f>'Partner 3'!$M12</f>
        <v>0</v>
      </c>
      <c r="F15" s="15">
        <f>'Partner 4'!$M12</f>
        <v>0</v>
      </c>
      <c r="G15" s="15">
        <f>'Partner 5'!$M12</f>
        <v>0</v>
      </c>
      <c r="H15" s="15">
        <f>'Partner 6'!$M12</f>
        <v>0</v>
      </c>
      <c r="I15" s="15">
        <f>'Partner 7'!$M12</f>
        <v>0</v>
      </c>
      <c r="J15" s="15">
        <f>'Partner 8'!$M12</f>
        <v>0</v>
      </c>
      <c r="K15" s="15">
        <f>'Partner 9'!$M12</f>
        <v>0</v>
      </c>
      <c r="L15" s="15">
        <f>'Partner 10'!$M12</f>
        <v>3750</v>
      </c>
      <c r="M15" s="16"/>
      <c r="N15" s="17">
        <f t="shared" ref="N15:N23" si="0">SUM(C15:L15)</f>
        <v>3750</v>
      </c>
    </row>
    <row r="16" spans="1:16" ht="14.25" customHeight="1" x14ac:dyDescent="0.2">
      <c r="B16" s="12" t="s">
        <v>11</v>
      </c>
      <c r="C16" s="15">
        <f>'Partner 1 - Coordinator'!$M13</f>
        <v>0</v>
      </c>
      <c r="D16" s="15">
        <f>'Partner 2'!$M13</f>
        <v>0</v>
      </c>
      <c r="E16" s="15">
        <f>'Partner 3'!$M13</f>
        <v>0</v>
      </c>
      <c r="F16" s="15">
        <f>'Partner 4'!$M13</f>
        <v>0</v>
      </c>
      <c r="G16" s="15">
        <f>'Partner 5'!$M13</f>
        <v>0</v>
      </c>
      <c r="H16" s="15">
        <f>'Partner 6'!$M13</f>
        <v>0</v>
      </c>
      <c r="I16" s="15">
        <f>'Partner 7'!$M13</f>
        <v>0</v>
      </c>
      <c r="J16" s="15">
        <f>'Partner 8'!$M13</f>
        <v>0</v>
      </c>
      <c r="K16" s="15">
        <f>'Partner 9'!$M13</f>
        <v>0</v>
      </c>
      <c r="L16" s="15">
        <f>'Partner 10'!$M13</f>
        <v>0</v>
      </c>
      <c r="M16" s="16"/>
      <c r="N16" s="17">
        <f t="shared" si="0"/>
        <v>0</v>
      </c>
    </row>
    <row r="17" spans="2:17" ht="14.25" customHeight="1" x14ac:dyDescent="0.2">
      <c r="B17" s="12" t="s">
        <v>12</v>
      </c>
      <c r="C17" s="15">
        <f>'Partner 1 - Coordinator'!$M14</f>
        <v>0</v>
      </c>
      <c r="D17" s="15">
        <f>'Partner 2'!$M14</f>
        <v>0</v>
      </c>
      <c r="E17" s="15">
        <f>'Partner 3'!$M14</f>
        <v>0</v>
      </c>
      <c r="F17" s="15">
        <f>'Partner 4'!$M14</f>
        <v>0</v>
      </c>
      <c r="G17" s="15">
        <f>'Partner 5'!$M14</f>
        <v>0</v>
      </c>
      <c r="H17" s="15">
        <f>'Partner 6'!$M14</f>
        <v>0</v>
      </c>
      <c r="I17" s="15">
        <f>'Partner 7'!$M14</f>
        <v>0</v>
      </c>
      <c r="J17" s="15">
        <f>'Partner 8'!$M14</f>
        <v>0</v>
      </c>
      <c r="K17" s="15">
        <f>'Partner 9'!$M14</f>
        <v>0</v>
      </c>
      <c r="L17" s="15">
        <f>'Partner 10'!$M14</f>
        <v>49375.01</v>
      </c>
      <c r="M17" s="16"/>
      <c r="N17" s="17">
        <f t="shared" si="0"/>
        <v>49375.01</v>
      </c>
    </row>
    <row r="18" spans="2:17" ht="14.25" customHeight="1" x14ac:dyDescent="0.2">
      <c r="B18" s="12" t="s">
        <v>29</v>
      </c>
      <c r="C18" s="15">
        <f>'Partner 1 - Coordinator'!$M15</f>
        <v>0</v>
      </c>
      <c r="D18" s="15">
        <f>'Partner 2'!$M15</f>
        <v>0</v>
      </c>
      <c r="E18" s="15">
        <f>'Partner 3'!$M15</f>
        <v>0</v>
      </c>
      <c r="F18" s="15">
        <f>'Partner 4'!$M15</f>
        <v>0</v>
      </c>
      <c r="G18" s="15">
        <f>'Partner 5'!$M15</f>
        <v>0</v>
      </c>
      <c r="H18" s="15">
        <f>'Partner 6'!$M15</f>
        <v>0</v>
      </c>
      <c r="I18" s="15">
        <f>'Partner 7'!$M15</f>
        <v>0</v>
      </c>
      <c r="J18" s="15">
        <f>'Partner 8'!$M15</f>
        <v>0</v>
      </c>
      <c r="K18" s="15">
        <f>'Partner 9'!$M15</f>
        <v>0</v>
      </c>
      <c r="L18" s="15">
        <f>'Partner 10'!$M15</f>
        <v>0</v>
      </c>
      <c r="M18" s="16"/>
      <c r="N18" s="17">
        <f t="shared" si="0"/>
        <v>0</v>
      </c>
    </row>
    <row r="19" spans="2:17" ht="14.25" customHeight="1" x14ac:dyDescent="0.2">
      <c r="B19" s="12" t="s">
        <v>13</v>
      </c>
      <c r="C19" s="15">
        <f>'Partner 1 - Coordinator'!$M16</f>
        <v>0</v>
      </c>
      <c r="D19" s="15">
        <f>'Partner 2'!$M16</f>
        <v>0</v>
      </c>
      <c r="E19" s="15">
        <f>'Partner 3'!$M16</f>
        <v>0</v>
      </c>
      <c r="F19" s="15">
        <f>'Partner 4'!$M16</f>
        <v>0</v>
      </c>
      <c r="G19" s="15">
        <f>'Partner 5'!$M16</f>
        <v>0</v>
      </c>
      <c r="H19" s="15">
        <f>'Partner 6'!$M16</f>
        <v>0</v>
      </c>
      <c r="I19" s="15">
        <f>'Partner 7'!$M16</f>
        <v>0</v>
      </c>
      <c r="J19" s="15">
        <f>'Partner 8'!$M16</f>
        <v>0</v>
      </c>
      <c r="K19" s="15">
        <f>'Partner 9'!$M16</f>
        <v>0</v>
      </c>
      <c r="L19" s="15">
        <f>'Partner 10'!$M16</f>
        <v>0</v>
      </c>
      <c r="M19" s="16"/>
      <c r="N19" s="17">
        <f t="shared" si="0"/>
        <v>0</v>
      </c>
    </row>
    <row r="20" spans="2:17" ht="14.25" customHeight="1" x14ac:dyDescent="0.2">
      <c r="B20" s="12" t="s">
        <v>14</v>
      </c>
      <c r="C20" s="15">
        <f>'Partner 1 - Coordinator'!$M17</f>
        <v>0</v>
      </c>
      <c r="D20" s="15">
        <f>'Partner 2'!$M17</f>
        <v>0</v>
      </c>
      <c r="E20" s="15">
        <f>'Partner 3'!$M17</f>
        <v>0</v>
      </c>
      <c r="F20" s="15">
        <f>'Partner 4'!$M17</f>
        <v>0</v>
      </c>
      <c r="G20" s="15">
        <f>'Partner 5'!$M17</f>
        <v>0</v>
      </c>
      <c r="H20" s="15">
        <f>'Partner 6'!$M17</f>
        <v>0</v>
      </c>
      <c r="I20" s="15">
        <f>'Partner 7'!$M17</f>
        <v>0</v>
      </c>
      <c r="J20" s="15">
        <f>'Partner 8'!$M17</f>
        <v>0</v>
      </c>
      <c r="K20" s="15">
        <f>'Partner 9'!$M17</f>
        <v>0</v>
      </c>
      <c r="L20" s="15">
        <f>'Partner 10'!$M17</f>
        <v>195025.01</v>
      </c>
      <c r="M20" s="16"/>
      <c r="N20" s="17">
        <f t="shared" si="0"/>
        <v>195025.01</v>
      </c>
    </row>
    <row r="21" spans="2:17" ht="6" customHeight="1" x14ac:dyDescent="0.2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N21" s="19"/>
    </row>
    <row r="22" spans="2:17" ht="12.75" customHeight="1" x14ac:dyDescent="0.2">
      <c r="B22" s="20" t="s">
        <v>28</v>
      </c>
      <c r="C22" s="15">
        <f t="shared" ref="C22:H22" si="1">SUM(C14:C20)</f>
        <v>0</v>
      </c>
      <c r="D22" s="15">
        <f t="shared" si="1"/>
        <v>0</v>
      </c>
      <c r="E22" s="15">
        <f t="shared" si="1"/>
        <v>0</v>
      </c>
      <c r="F22" s="15">
        <f t="shared" si="1"/>
        <v>0</v>
      </c>
      <c r="G22" s="15">
        <f t="shared" si="1"/>
        <v>0</v>
      </c>
      <c r="H22" s="15">
        <f t="shared" si="1"/>
        <v>0</v>
      </c>
      <c r="I22" s="15">
        <f t="shared" ref="I22:L22" si="2">SUM(I14:I20)</f>
        <v>0</v>
      </c>
      <c r="J22" s="15">
        <f t="shared" si="2"/>
        <v>0</v>
      </c>
      <c r="K22" s="15">
        <f t="shared" si="2"/>
        <v>0</v>
      </c>
      <c r="L22" s="15">
        <f t="shared" si="2"/>
        <v>390429.49</v>
      </c>
      <c r="M22" s="16"/>
      <c r="N22" s="17">
        <f t="shared" si="0"/>
        <v>390429.49</v>
      </c>
    </row>
    <row r="23" spans="2:17" ht="12.75" customHeight="1" x14ac:dyDescent="0.2">
      <c r="B23" s="20" t="s">
        <v>15</v>
      </c>
      <c r="C23" s="15">
        <f>'Partner 1 - Coordinator'!$N19</f>
        <v>0</v>
      </c>
      <c r="D23" s="15">
        <f>'Partner 2'!$N19</f>
        <v>0</v>
      </c>
      <c r="E23" s="15">
        <f>'Partner 3'!$N19</f>
        <v>0</v>
      </c>
      <c r="F23" s="15">
        <f>'Partner 4'!$N19</f>
        <v>0</v>
      </c>
      <c r="G23" s="15">
        <f>'Partner 5'!$N19</f>
        <v>0</v>
      </c>
      <c r="H23" s="15">
        <f>'Partner 6'!$N19</f>
        <v>0</v>
      </c>
      <c r="I23" s="15">
        <f>'Partner 7'!$N19</f>
        <v>0</v>
      </c>
      <c r="J23" s="15">
        <f>'Partner 8'!$N19</f>
        <v>0</v>
      </c>
      <c r="K23" s="15">
        <f>'Partner 9'!$N19</f>
        <v>0</v>
      </c>
      <c r="L23" s="15">
        <f>'Partner 10'!$N19</f>
        <v>312343.59200000006</v>
      </c>
      <c r="M23" s="16"/>
      <c r="N23" s="17">
        <f t="shared" si="0"/>
        <v>312343.59200000006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8" t="s">
        <v>31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2:17" ht="15.75" customHeight="1" x14ac:dyDescent="0.2">
      <c r="B26" s="50" t="s">
        <v>32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1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EoKOTApZZ9xClemXOIHb+gZrbVEt6Dnvj4ICjj/RYX4BdP65zeU0qKFd0jVafCk5r6/wMeRuLI12xb0mEyR77w==" saltValue="B8j30XNA7FiJxQMAYopIFQ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74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h7nXDmlCEUBqfQoP9xJHER9v93VtzvnpOEFn/o1lL2ZSHp9uAG+EnepWGT9jTmRsKzjTqIk/a8SC8wEAkFo4ZA==" saltValue="l9f/9AgzxKSaNlv1IAQoy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abSelected="1" topLeftCell="A2" zoomScaleNormal="100" workbookViewId="0">
      <selection activeCell="K14" sqref="K1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 t="s">
        <v>86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 t="s">
        <v>87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 t="s">
        <v>84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>
        <v>55599.3</v>
      </c>
      <c r="E11" s="2">
        <f>D11*0.8</f>
        <v>44479.44</v>
      </c>
      <c r="F11" s="2">
        <v>57301.32</v>
      </c>
      <c r="G11" s="2">
        <f>F11*0.8</f>
        <v>45841.056000000004</v>
      </c>
      <c r="H11" s="2">
        <v>29378.85</v>
      </c>
      <c r="I11" s="2">
        <f>H11*0.8</f>
        <v>23503.08</v>
      </c>
      <c r="J11" s="2"/>
      <c r="K11" s="2"/>
      <c r="L11" s="24"/>
      <c r="M11" s="25">
        <f>SUM(D11,F11,H11,J11)</f>
        <v>142279.47</v>
      </c>
      <c r="N11" s="25">
        <f>SUM(E11,G11,I11, K11)</f>
        <v>113823.57600000002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>
        <v>3750</v>
      </c>
      <c r="E12" s="2">
        <v>3000</v>
      </c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3750</v>
      </c>
      <c r="N12" s="25">
        <f t="shared" ref="N12:N17" si="1">SUM(E12,G12,I12, K12)</f>
        <v>3000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>
        <v>16458.34</v>
      </c>
      <c r="E14" s="2">
        <f>D14*0.8</f>
        <v>13166.672</v>
      </c>
      <c r="F14" s="2">
        <v>16458.34</v>
      </c>
      <c r="G14" s="2">
        <f>F14*0.8</f>
        <v>13166.672</v>
      </c>
      <c r="H14" s="2">
        <v>16458.330000000002</v>
      </c>
      <c r="I14" s="2">
        <f>H14*0.8</f>
        <v>13166.664000000002</v>
      </c>
      <c r="J14" s="2"/>
      <c r="K14" s="2"/>
      <c r="L14" s="24"/>
      <c r="M14" s="25">
        <f t="shared" si="0"/>
        <v>49375.01</v>
      </c>
      <c r="N14" s="25">
        <f t="shared" si="1"/>
        <v>39500.008000000002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>
        <v>78010</v>
      </c>
      <c r="E17" s="2">
        <f>D17*0.8</f>
        <v>62408</v>
      </c>
      <c r="F17" s="2">
        <v>78010</v>
      </c>
      <c r="G17" s="2">
        <f>F17*0.8</f>
        <v>62408</v>
      </c>
      <c r="H17" s="2">
        <v>39005.01</v>
      </c>
      <c r="I17" s="2">
        <f>H17*0.8</f>
        <v>31204.008000000002</v>
      </c>
      <c r="J17" s="2"/>
      <c r="K17" s="2"/>
      <c r="L17" s="24"/>
      <c r="M17" s="25">
        <f t="shared" si="0"/>
        <v>195025.01</v>
      </c>
      <c r="N17" s="25">
        <f t="shared" si="1"/>
        <v>156020.008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153817.64000000001</v>
      </c>
      <c r="E19" s="25">
        <f t="shared" ref="E19:N19" si="2">SUM(E11:E17)</f>
        <v>123054.11199999999</v>
      </c>
      <c r="F19" s="25">
        <f t="shared" si="2"/>
        <v>151769.66</v>
      </c>
      <c r="G19" s="25">
        <f t="shared" si="2"/>
        <v>121415.728</v>
      </c>
      <c r="H19" s="25">
        <f t="shared" si="2"/>
        <v>84842.19</v>
      </c>
      <c r="I19" s="25">
        <f t="shared" si="2"/>
        <v>67873.752000000008</v>
      </c>
      <c r="J19" s="25">
        <f t="shared" si="2"/>
        <v>0</v>
      </c>
      <c r="K19" s="25">
        <f t="shared" si="2"/>
        <v>0</v>
      </c>
      <c r="L19" s="31"/>
      <c r="M19" s="25">
        <f t="shared" si="2"/>
        <v>390429.49</v>
      </c>
      <c r="N19" s="32">
        <f t="shared" si="2"/>
        <v>312343.59200000006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/UyW2W1QIjrgGWUOmkU+m90GC0ZAsYNmW/vLuy5P8Uk5kutc9mhS46az2SHSxbNAzd0Oq0r4Aja+vqpyTWUUjg==" saltValue="D/0rAhBXQHMb36A0u35zNw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7" sqref="C7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66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fZZNCggHs1iNuq8c5nAOa35qne39Dum6CRkXmrUVufDsbZ94t8FYvJovILeikIcSj3RB8Dj2wZkrPgwBicMxyw==" saltValue="OxVUWI+ycvz9eKxhSs/A3A==" spinCount="100000" sheet="1" objects="1" scenarios="1" selectLockedCells="1"/>
  <dataConsolidate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7" sqref="C7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67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J5fh+BjX0R2AgKfLrrNPn0dO0j7sQpSrcmm7yMDEz1s0bj49qZqZsZDLslWwr9VkIfFcajrslPhbC4d83aJfIA==" saltValue="qPbFDjPoQEN2djYA0AGN5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68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TXCGXxypOVYmFIIl99z1+FzGe4QSJDbwVC8cj2A0q0xNc0X426+n2VpeA5GR7q/gDSSDUtKGvcwuFBeDQRqHIw==" saltValue="Yx1Bhdn8yfy+n1L1heghM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69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kubWUUAaIfZe32/b1QcwjrAbc7vtE1gAqy4IdY946E/E7z8LTJnOr0B2QpvAPyuHSeslYW3TT5MmRTb6U7vMDw==" saltValue="FY6i8H0Sz7UFryQEUtK5b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7" sqref="C7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gtUWK4JxCIerKRnGkhpuJfk+vblSu35xINKZ1qsBrD6BHk6JGBFO5ksZ1xPglm2bmsy431NhpyMCul5TIkyaFA==" saltValue="bq8iIIC9j3alLU/O9mW0TA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B3" s="5" t="s">
        <v>85</v>
      </c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fl2cZQPm38Szu2Te2G8tK+bfxR3tNxfhkRAavgUOOTtYI5R0Fgitj+zZGMKAhJtKigboK2HnTkrwLqV7kxHMAA==" saltValue="uxDtmkDNgjyrUdzLm5YSA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72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zX8CXDU2SwqAKztwbpMb/7cPmx8RT32dbbHmEMZ9bYIxmGqM+JxvcnfzqV95Hb1JndvutDl60F+SVcQ6QW+f2A==" saltValue="5TxjAdX4TWJKT1QqcOg7B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MQiiSEOrM0DiuziAsghSJK46EZ2/+WvBtX0c2B50MchSSJ70Ar5RvECcDaRBxY+FDDU0VNRWQ+N7GkJCpfoynA==" saltValue="zzSRvDd4IJsu8+VdlmnIu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Kelly Ryan</cp:lastModifiedBy>
  <cp:lastPrinted>2010-06-22T12:14:12Z</cp:lastPrinted>
  <dcterms:created xsi:type="dcterms:W3CDTF">2010-06-18T08:15:33Z</dcterms:created>
  <dcterms:modified xsi:type="dcterms:W3CDTF">2019-02-14T14:46:30Z</dcterms:modified>
</cp:coreProperties>
</file>