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<sst xmlns="http://schemas.openxmlformats.org/spreadsheetml/2006/main" count="678" uniqueCount="92">
  <si>
    <r>
      <rPr>
        <b val="true"/>
        <sz val="14"/>
        <rFont val="Cambria"/>
        <family val="1"/>
        <charset val="1"/>
      </rPr>
      <t xml:space="preserve">QuantERA Call 2017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</si>
  <si>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</si>
  <si>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</si>
  <si>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</si>
  <si>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</si>
  <si>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</si>
  <si>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</si>
  <si>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</si>
  <si>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</si>
  <si>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</si>
  <si>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</si>
  <si>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</si>
  <si>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</si>
  <si>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</si>
  <si>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</si>
  <si>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</si>
  <si>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</si>
  <si>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</si>
  <si>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</si>
  <si>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</si>
  <si>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</si>
  <si>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</si>
  <si>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</si>
  <si>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</si>
  <si>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</si>
  <si>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</si>
  <si>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</si>
  <si>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</si>
  <si>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</si>
  <si>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</si>
  <si>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</si>
  <si>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</si>
  <si>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</si>
  <si>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</si>
  <si>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</si>
  <si>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</si>
  <si>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FNRS (Belgium)</t>
  </si>
  <si>
    <t xml:space="preserve">FWO (Belgium)</t>
  </si>
  <si>
    <t xml:space="preserve">BNSF (Bulgaria)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</si>
  <si>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</si>
  <si>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</si>
  <si>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</si>
  <si>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</si>
  <si>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</si>
  <si>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</si>
  <si>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</si>
  <si>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</si>
  <si>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</si>
  <si>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AKA (Finland)</t>
  </si>
  <si>
    <t xml:space="preserve">Total Costs</t>
  </si>
  <si>
    <t xml:space="preserve">ANR (France)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</si>
  <si>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</si>
  <si>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VDI/TZ ( Germany)</t>
  </si>
  <si>
    <t xml:space="preserve">GSRT (Greece)</t>
  </si>
  <si>
    <t xml:space="preserve">NKFIH (Hungary)</t>
  </si>
  <si>
    <t xml:space="preserve">SFI (Ireland)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</si>
  <si>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</si>
  <si>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MATIMOP (Israel)</t>
  </si>
  <si>
    <t xml:space="preserve">CNR (Italy)</t>
  </si>
  <si>
    <t xml:space="preserve">MIUR (Italy)</t>
  </si>
  <si>
    <t xml:space="preserve">VIAA (Latvia)</t>
  </si>
  <si>
    <t xml:space="preserve">FOM (the Netherlands)</t>
  </si>
  <si>
    <t xml:space="preserve">RCN (Norway)</t>
  </si>
  <si>
    <t xml:space="preserve">1 Some costs may be not eligible in all countries; we recommend checking the Call Announcement and the annexes, and consulting with the Call national contact points</t>
  </si>
  <si>
    <t xml:space="preserve">NCBR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</si>
  <si>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</si>
  <si>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NCN (Poland)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</si>
  <si>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</si>
  <si>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FCT (Portugal)</t>
  </si>
  <si>
    <t xml:space="preserve">UEFISCDI (Romania)</t>
  </si>
  <si>
    <t xml:space="preserve">SAS (Slovakia)</t>
  </si>
  <si>
    <t xml:space="preserve">MIZS (Slovenia)</t>
  </si>
  <si>
    <t xml:space="preserve">MINECO-AEI (Spain)</t>
  </si>
  <si>
    <t xml:space="preserve">VR (Sweden)</t>
  </si>
  <si>
    <t xml:space="preserve">SNSF (Switzerland)</t>
  </si>
  <si>
    <t xml:space="preserve">TUBITAK (Turkey)</t>
  </si>
  <si>
    <t xml:space="preserve">EPSRC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</si>
  <si>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</si>
  <si>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Emmanuel JEANDEL</t>
  </si>
  <si>
    <t xml:space="preserve">Université de Lorraine - LORIA</t>
  </si>
  <si>
    <t xml:space="preserve">France</t>
  </si>
  <si>
    <t xml:space="preserve">Pdoc(36 PM)+Trainees(18 PM)+Permanent Staff(39)</t>
  </si>
  <si>
    <t xml:space="preserve">Worskhop / Conferences</t>
  </si>
  <si>
    <t xml:space="preserve">Workshop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</si>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</sst>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  <numFmt numFmtId="169" formatCode="0\ %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2" width="22.86"/>
    <col collapsed="false" customWidth="true" hidden="false" outlineLevel="0" max="8" min="3" style="2" width="12.42"/>
    <col collapsed="false" customWidth="true" hidden="false" outlineLevel="0" max="12" min="9" style="1" width="12.42"/>
    <col collapsed="false" customWidth="true" hidden="false" outlineLevel="0" max="13" min="13" style="1" width="1.58"/>
    <col collapsed="false" customWidth="true" hidden="false" outlineLevel="0" max="16" min="14" style="1" width="11.42"/>
    <col collapsed="false" customWidth="true" hidden="false" outlineLevel="0" max="1025" min="17" style="2" width="11.42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/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14</v>
      </c>
      <c r="C9" s="13" t="str">
        <f aca="false">IF('Partner 1 - Coordinator'!$C4="","-",'Partner 1 - Coordinator'!$C4)</f>
        <v>-</v>
      </c>
      <c r="D9" s="13" t="str">
        <f aca="false">IF('Partner 2'!$C4="","-",'Partner 2'!$C4)</f>
        <v>Emmanuel JEANDEL</v>
      </c>
      <c r="E9" s="13" t="str">
        <f aca="false">IF('Partner 3'!$C4="","-",'Partner 3'!$C4)</f>
        <v>-</v>
      </c>
      <c r="F9" s="13" t="str">
        <f aca="false">IF('Partner 4'!$C4="","-",'Partner 4'!$C4)</f>
        <v>-</v>
      </c>
      <c r="G9" s="13" t="str">
        <f aca="false">IF('Partner 5'!$C4="","-",'Partner 5'!$C4)</f>
        <v>-</v>
      </c>
      <c r="H9" s="13" t="str">
        <f aca="false">IF('Partner 6'!$C4="","-",'Partner 6'!$C4)</f>
        <v>-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15</v>
      </c>
      <c r="C10" s="13" t="str">
        <f aca="false">IF('Partner 1 - Coordinator'!$C5="","-",'Partner 1 - Coordinator'!$C5)</f>
        <v>-</v>
      </c>
      <c r="D10" s="13" t="str">
        <f aca="false">IF('Partner 2'!$C5="","-",'Partner 2'!$C5)</f>
        <v>Université de Lorraine - LORIA</v>
      </c>
      <c r="E10" s="13" t="str">
        <f aca="false">IF('Partner 3'!$C5="","-",'Partner 3'!$C5)</f>
        <v>-</v>
      </c>
      <c r="F10" s="13" t="str">
        <f aca="false">IF('Partner 4'!$C5="","-",'Partner 4'!$C5)</f>
        <v>-</v>
      </c>
      <c r="G10" s="13" t="str">
        <f aca="false">IF('Partner 5'!$C5="","-",'Partner 5'!$C5)</f>
        <v>-</v>
      </c>
      <c r="H10" s="13" t="str">
        <f aca="false">IF('Partner 6'!$C5="","-",'Partner 6'!$C5)</f>
        <v>-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16</v>
      </c>
      <c r="C11" s="13" t="str">
        <f aca="false">IF('Partner 1 - Coordinator'!$C6="","-",'Partner 1 - Coordinator'!$C6)</f>
        <v>-</v>
      </c>
      <c r="D11" s="13" t="str">
        <f aca="false">IF('Partner 2'!$C6="","-",'Partner 2'!$C6)</f>
        <v>France</v>
      </c>
      <c r="E11" s="13" t="str">
        <f aca="false">IF('Partner 3'!$C6="","-",'Partner 3'!$C6)</f>
        <v>-</v>
      </c>
      <c r="F11" s="13" t="str">
        <f aca="false">IF('Partner 4'!$C6="","-",'Partner 4'!$C6)</f>
        <v>-</v>
      </c>
      <c r="G11" s="13" t="str">
        <f aca="false">IF('Partner 5'!$C6="","-",'Partner 5'!$C6)</f>
        <v>-</v>
      </c>
      <c r="H11" s="13" t="str">
        <f aca="false">IF('Partner 6'!$C6="","-",'Partner 6'!$C6)</f>
        <v>-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17</v>
      </c>
      <c r="C12" s="13" t="str">
        <f aca="false">IF('Partner 1 - Coordinator'!$C7="","-",'Partner 1 - Coordinator'!$C7)</f>
        <v>-</v>
      </c>
      <c r="D12" s="13" t="str">
        <f aca="false">IF('Partner 2'!$C7="","-",'Partner 2'!$C7)</f>
        <v>ANR (France)</v>
      </c>
      <c r="E12" s="13" t="str">
        <f aca="false">IF('Partner 3'!$C7="","-",'Partner 3'!$C7)</f>
        <v>-</v>
      </c>
      <c r="F12" s="13" t="str">
        <f aca="false">IF('Partner 4'!$C7="","-",'Partner 4'!$C7)</f>
        <v>-</v>
      </c>
      <c r="G12" s="13" t="str">
        <f aca="false">IF('Partner 5'!$C7="","-",'Partner 5'!$C7)</f>
        <v>-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18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19</v>
      </c>
    </row>
    <row r="14" customFormat="false" ht="14.25" hidden="false" customHeight="true" outlineLevel="0" collapsed="false">
      <c r="B14" s="12" t="s">
        <v>20</v>
      </c>
      <c r="C14" s="16" t="n">
        <f aca="false">'Partner 1 - Coordinator'!$M11</f>
        <v>0</v>
      </c>
      <c r="D14" s="16" t="n">
        <f aca="false">'Partner 2'!$M11</f>
        <v>418684.2</v>
      </c>
      <c r="E14" s="16" t="n">
        <f aca="false">'Partner 3'!$M11</f>
        <v>0</v>
      </c>
      <c r="F14" s="16" t="n">
        <f aca="false">'Partner 4'!$M11</f>
        <v>0</v>
      </c>
      <c r="G14" s="16" t="n">
        <f aca="false">'Partner 5'!$M11</f>
        <v>0</v>
      </c>
      <c r="H14" s="16" t="n">
        <f aca="false">'Partner 6'!$M11</f>
        <v>0</v>
      </c>
      <c r="I14" s="16" t="n">
        <f aca="false">'Partner 7'!$M11</f>
        <v>0</v>
      </c>
      <c r="J14" s="16" t="n">
        <f aca="false">'Partner 8'!$M11</f>
        <v>0</v>
      </c>
      <c r="K14" s="16" t="n">
        <f aca="false">'Partner 9'!$M11</f>
        <v>0</v>
      </c>
      <c r="L14" s="16" t="n">
        <f aca="false">'Partner 10'!$M11</f>
        <v>0</v>
      </c>
      <c r="M14" s="2"/>
      <c r="N14" s="17" t="n">
        <f aca="false">SUM(C14:L14)</f>
        <v>418684.2</v>
      </c>
    </row>
    <row r="15" customFormat="false" ht="14.25" hidden="false" customHeight="true" outlineLevel="0" collapsed="false">
      <c r="B15" s="12" t="s">
        <v>21</v>
      </c>
      <c r="C15" s="16" t="n">
        <f aca="false">'Partner 1 - Coordinator'!$M12</f>
        <v>0</v>
      </c>
      <c r="D15" s="16" t="n">
        <f aca="false">'Partner 2'!$M12</f>
        <v>0</v>
      </c>
      <c r="E15" s="16" t="n">
        <f aca="false">'Partner 3'!$M12</f>
        <v>0</v>
      </c>
      <c r="F15" s="16" t="n">
        <f aca="false">'Partner 4'!$M12</f>
        <v>0</v>
      </c>
      <c r="G15" s="16" t="n">
        <f aca="false">'Partner 5'!$M12</f>
        <v>0</v>
      </c>
      <c r="H15" s="16" t="n">
        <f aca="false">'Partner 6'!$M12</f>
        <v>0</v>
      </c>
      <c r="I15" s="16" t="n">
        <f aca="false">'Partner 7'!$M12</f>
        <v>0</v>
      </c>
      <c r="J15" s="16" t="n">
        <f aca="false">'Partner 8'!$M12</f>
        <v>0</v>
      </c>
      <c r="K15" s="16" t="n">
        <f aca="false">'Partner 9'!$M12</f>
        <v>0</v>
      </c>
      <c r="L15" s="16" t="n">
        <f aca="false">'Partner 10'!$M12</f>
        <v>0</v>
      </c>
      <c r="M15" s="2"/>
      <c r="N15" s="17" t="n">
        <f aca="false">SUM(C15:L15)</f>
        <v>0</v>
      </c>
    </row>
    <row r="16" customFormat="false" ht="14.25" hidden="false" customHeight="true" outlineLevel="0" collapsed="false">
      <c r="B16" s="12" t="s">
        <v>22</v>
      </c>
      <c r="C16" s="16" t="n">
        <f aca="false">'Partner 1 - Coordinator'!$M13</f>
        <v>0</v>
      </c>
      <c r="D16" s="16" t="n">
        <f aca="false">'Partner 2'!$M13</f>
        <v>8500</v>
      </c>
      <c r="E16" s="16" t="n">
        <f aca="false">'Partner 3'!$M13</f>
        <v>0</v>
      </c>
      <c r="F16" s="16" t="n">
        <f aca="false">'Partner 4'!$M13</f>
        <v>0</v>
      </c>
      <c r="G16" s="16" t="n">
        <f aca="false">'Partner 5'!$M13</f>
        <v>0</v>
      </c>
      <c r="H16" s="16" t="n">
        <f aca="false">'Partner 6'!$M13</f>
        <v>0</v>
      </c>
      <c r="I16" s="16" t="n">
        <f aca="false">'Partner 7'!$M13</f>
        <v>0</v>
      </c>
      <c r="J16" s="16" t="n">
        <f aca="false">'Partner 8'!$M13</f>
        <v>0</v>
      </c>
      <c r="K16" s="16" t="n">
        <f aca="false">'Partner 9'!$M13</f>
        <v>0</v>
      </c>
      <c r="L16" s="16" t="n">
        <f aca="false">'Partner 10'!$M13</f>
        <v>0</v>
      </c>
      <c r="M16" s="2"/>
      <c r="N16" s="17" t="n">
        <f aca="false">SUM(C16:L16)</f>
        <v>8500</v>
      </c>
    </row>
    <row r="17" customFormat="false" ht="14.25" hidden="false" customHeight="true" outlineLevel="0" collapsed="false">
      <c r="B17" s="12" t="s">
        <v>23</v>
      </c>
      <c r="C17" s="16" t="n">
        <f aca="false">'Partner 1 - Coordinator'!$M14</f>
        <v>0</v>
      </c>
      <c r="D17" s="16" t="n">
        <f aca="false">'Partner 2'!$M14</f>
        <v>63000</v>
      </c>
      <c r="E17" s="16" t="n">
        <f aca="false">'Partner 3'!$M14</f>
        <v>0</v>
      </c>
      <c r="F17" s="16" t="n">
        <f aca="false">'Partner 4'!$M14</f>
        <v>0</v>
      </c>
      <c r="G17" s="16" t="n">
        <f aca="false">'Partner 5'!$M14</f>
        <v>0</v>
      </c>
      <c r="H17" s="16" t="n">
        <f aca="false">'Partner 6'!$M14</f>
        <v>0</v>
      </c>
      <c r="I17" s="16" t="n">
        <f aca="false">'Partner 7'!$M14</f>
        <v>0</v>
      </c>
      <c r="J17" s="16" t="n">
        <f aca="false">'Partner 8'!$M14</f>
        <v>0</v>
      </c>
      <c r="K17" s="16" t="n">
        <f aca="false">'Partner 9'!$M14</f>
        <v>0</v>
      </c>
      <c r="L17" s="16" t="n">
        <f aca="false">'Partner 10'!$M14</f>
        <v>0</v>
      </c>
      <c r="M17" s="2"/>
      <c r="N17" s="17" t="n">
        <f aca="false">SUM(C17:L17)</f>
        <v>63000</v>
      </c>
    </row>
    <row r="18" customFormat="false" ht="14.25" hidden="false" customHeight="true" outlineLevel="0" collapsed="false">
      <c r="B18" s="12" t="s">
        <v>24</v>
      </c>
      <c r="C18" s="16" t="n">
        <f aca="false">'Partner 1 - Coordinator'!$M15</f>
        <v>0</v>
      </c>
      <c r="D18" s="16" t="n">
        <f aca="false">'Partner 2'!$M15</f>
        <v>0</v>
      </c>
      <c r="E18" s="16" t="n">
        <f aca="false">'Partner 3'!$M15</f>
        <v>0</v>
      </c>
      <c r="F18" s="16" t="n">
        <f aca="false">'Partner 4'!$M15</f>
        <v>0</v>
      </c>
      <c r="G18" s="16" t="n">
        <f aca="false">'Partner 5'!$M15</f>
        <v>0</v>
      </c>
      <c r="H18" s="16" t="n">
        <f aca="false">'Partner 6'!$M15</f>
        <v>0</v>
      </c>
      <c r="I18" s="16" t="n">
        <f aca="false">'Partner 7'!$M15</f>
        <v>0</v>
      </c>
      <c r="J18" s="16" t="n">
        <f aca="false">'Partner 8'!$M15</f>
        <v>0</v>
      </c>
      <c r="K18" s="16" t="n">
        <f aca="false">'Partner 9'!$M15</f>
        <v>0</v>
      </c>
      <c r="L18" s="16" t="n">
        <f aca="false">'Partner 10'!$M15</f>
        <v>0</v>
      </c>
      <c r="M18" s="2"/>
      <c r="N18" s="17" t="n">
        <f aca="false">SUM(C18:L18)</f>
        <v>0</v>
      </c>
    </row>
    <row r="19" customFormat="false" ht="14.25" hidden="false" customHeight="true" outlineLevel="0" collapsed="false">
      <c r="B19" s="12" t="s">
        <v>25</v>
      </c>
      <c r="C19" s="16" t="n">
        <f aca="false">'Partner 1 - Coordinator'!$M16</f>
        <v>0</v>
      </c>
      <c r="D19" s="16" t="n">
        <f aca="false">'Partner 2'!$M16</f>
        <v>12000</v>
      </c>
      <c r="E19" s="16" t="n">
        <f aca="false">'Partner 3'!$M16</f>
        <v>0</v>
      </c>
      <c r="F19" s="16" t="n">
        <f aca="false">'Partner 4'!$M16</f>
        <v>0</v>
      </c>
      <c r="G19" s="16" t="n">
        <f aca="false">'Partner 5'!$M16</f>
        <v>0</v>
      </c>
      <c r="H19" s="16" t="n">
        <f aca="false">'Partner 6'!$M16</f>
        <v>0</v>
      </c>
      <c r="I19" s="16" t="n">
        <f aca="false">'Partner 7'!$M16</f>
        <v>0</v>
      </c>
      <c r="J19" s="16" t="n">
        <f aca="false">'Partner 8'!$M16</f>
        <v>0</v>
      </c>
      <c r="K19" s="16" t="n">
        <f aca="false">'Partner 9'!$M16</f>
        <v>0</v>
      </c>
      <c r="L19" s="16" t="n">
        <f aca="false">'Partner 10'!$M16</f>
        <v>0</v>
      </c>
      <c r="M19" s="2"/>
      <c r="N19" s="17" t="n">
        <f aca="false">SUM(C19:L19)</f>
        <v>12000</v>
      </c>
    </row>
    <row r="20" customFormat="false" ht="14.25" hidden="false" customHeight="true" outlineLevel="0" collapsed="false">
      <c r="B20" s="12" t="s">
        <v>26</v>
      </c>
      <c r="C20" s="16" t="n">
        <f aca="false">'Partner 1 - Coordinator'!$M17</f>
        <v>0</v>
      </c>
      <c r="D20" s="16" t="n">
        <f aca="false">'Partner 2'!$M17</f>
        <v>0</v>
      </c>
      <c r="E20" s="16" t="n">
        <f aca="false">'Partner 3'!$M17</f>
        <v>0</v>
      </c>
      <c r="F20" s="16" t="n">
        <f aca="false">'Partner 4'!$M17</f>
        <v>0</v>
      </c>
      <c r="G20" s="16" t="n">
        <f aca="false">'Partner 5'!$M17</f>
        <v>0</v>
      </c>
      <c r="H20" s="16" t="n">
        <f aca="false">'Partner 6'!$M17</f>
        <v>0</v>
      </c>
      <c r="I20" s="16" t="n">
        <f aca="false">'Partner 7'!$M17</f>
        <v>0</v>
      </c>
      <c r="J20" s="16" t="n">
        <f aca="false">'Partner 8'!$M17</f>
        <v>0</v>
      </c>
      <c r="K20" s="16" t="n">
        <f aca="false">'Partner 9'!$M17</f>
        <v>0</v>
      </c>
      <c r="L20" s="16" t="n">
        <f aca="false">'Partner 10'!$M17</f>
        <v>0</v>
      </c>
      <c r="M20" s="2"/>
      <c r="N20" s="17" t="n">
        <f aca="false">SUM(C20:L20)</f>
        <v>0</v>
      </c>
    </row>
    <row r="21" customFormat="false" ht="6" hidden="false" customHeight="true" outlineLevel="0" collapsed="false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N21" s="19"/>
    </row>
    <row r="22" customFormat="false" ht="12.75" hidden="false" customHeight="true" outlineLevel="0" collapsed="false">
      <c r="B22" s="20" t="s">
        <v>27</v>
      </c>
      <c r="C22" s="16" t="n">
        <f aca="false">SUM(C14:C20)</f>
        <v>0</v>
      </c>
      <c r="D22" s="16" t="n">
        <f aca="false">SUM(D14:D20)</f>
        <v>502184.2</v>
      </c>
      <c r="E22" s="16" t="n">
        <f aca="false">SUM(E14:E20)</f>
        <v>0</v>
      </c>
      <c r="F22" s="16" t="n">
        <f aca="false">SUM(F14:F20)</f>
        <v>0</v>
      </c>
      <c r="G22" s="16" t="n">
        <f aca="false">SUM(G14:G20)</f>
        <v>0</v>
      </c>
      <c r="H22" s="16" t="n">
        <f aca="false">SUM(H14:H20)</f>
        <v>0</v>
      </c>
      <c r="I22" s="16" t="n">
        <f aca="false">SUM(I14:I20)</f>
        <v>0</v>
      </c>
      <c r="J22" s="16" t="n">
        <f aca="false">SUM(J14:J20)</f>
        <v>0</v>
      </c>
      <c r="K22" s="16" t="n">
        <f aca="false">SUM(K14:K20)</f>
        <v>0</v>
      </c>
      <c r="L22" s="16" t="n">
        <f aca="false">SUM(L14:L20)</f>
        <v>0</v>
      </c>
      <c r="M22" s="2"/>
      <c r="N22" s="17" t="n">
        <f aca="false">SUM(C22:L22)</f>
        <v>502184.2</v>
      </c>
    </row>
    <row r="23" customFormat="false" ht="12.75" hidden="false" customHeight="true" outlineLevel="0" collapsed="false">
      <c r="B23" s="20" t="s">
        <v>28</v>
      </c>
      <c r="C23" s="16" t="n">
        <f aca="false">'Partner 1 - Coordinator'!$N19</f>
        <v>0</v>
      </c>
      <c r="D23" s="16" t="n">
        <f aca="false">'Partner 2'!$N19</f>
        <v>246757.536</v>
      </c>
      <c r="E23" s="16" t="n">
        <f aca="false">'Partner 3'!$N19</f>
        <v>0</v>
      </c>
      <c r="F23" s="16" t="n">
        <f aca="false">'Partner 4'!$N19</f>
        <v>0</v>
      </c>
      <c r="G23" s="16" t="n">
        <f aca="false">'Partner 5'!$N19</f>
        <v>0</v>
      </c>
      <c r="H23" s="16" t="n">
        <f aca="false">'Partner 6'!$N19</f>
        <v>0</v>
      </c>
      <c r="I23" s="16" t="n">
        <f aca="false">'Partner 7'!$N19</f>
        <v>0</v>
      </c>
      <c r="J23" s="16" t="n">
        <f aca="false">'Partner 8'!$N19</f>
        <v>0</v>
      </c>
      <c r="K23" s="16" t="n">
        <f aca="false">'Partner 9'!$N19</f>
        <v>0</v>
      </c>
      <c r="L23" s="16" t="n">
        <f aca="false">'Partner 10'!$N19</f>
        <v>0</v>
      </c>
      <c r="M23" s="2"/>
      <c r="N23" s="17" t="n">
        <f aca="false">SUM(C23:L23)</f>
        <v>246757.536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1" t="s">
        <v>29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customFormat="false" ht="15.75" hidden="false" customHeight="true" outlineLevel="0" collapsed="false">
      <c r="B26" s="22" t="s">
        <v>30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8.25" hidden="false" customHeight="true" outlineLevel="0" collapsed="false">
      <c r="A2" s="1"/>
      <c r="B2" s="24" t="s">
        <v>90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9.75" hidden="false" customHeight="true" outlineLevel="0" collapsed="false">
      <c r="A2" s="1"/>
      <c r="B2" s="24" t="s">
        <v>91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9.75" hidden="false" customHeight="true" outlineLevel="0" collapsed="false">
      <c r="A2" s="1"/>
      <c r="B2" s="24" t="s">
        <v>32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9.75" hidden="false" customHeight="true" outlineLevel="0" collapsed="false">
      <c r="A2" s="1"/>
      <c r="B2" s="24" t="s">
        <v>77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 t="s">
        <v>78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 t="s">
        <v>79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 t="s">
        <v>80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 t="s">
        <v>50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 t="s">
        <v>81</v>
      </c>
      <c r="D11" s="29" t="n">
        <v>139561.4</v>
      </c>
      <c r="E11" s="29" t="n">
        <v>48326.4</v>
      </c>
      <c r="F11" s="29" t="n">
        <v>139561.4</v>
      </c>
      <c r="G11" s="29" t="n">
        <v>48326.4</v>
      </c>
      <c r="H11" s="29" t="n">
        <v>139561.4</v>
      </c>
      <c r="I11" s="29" t="n">
        <v>48326.4</v>
      </c>
      <c r="J11" s="29"/>
      <c r="K11" s="29"/>
      <c r="L11" s="30"/>
      <c r="M11" s="17" t="n">
        <f aca="false">SUM(D11,F11,H11,J11)</f>
        <v>418684.2</v>
      </c>
      <c r="N11" s="17" t="n">
        <f aca="false">SUM(E11,G11,I11, K11)</f>
        <v>144979.2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 t="n">
        <v>4000</v>
      </c>
      <c r="E13" s="29" t="n">
        <v>4000</v>
      </c>
      <c r="F13" s="29" t="n">
        <v>4500</v>
      </c>
      <c r="G13" s="29" t="n">
        <v>4500</v>
      </c>
      <c r="H13" s="29"/>
      <c r="I13" s="29"/>
      <c r="J13" s="29"/>
      <c r="K13" s="29"/>
      <c r="L13" s="30"/>
      <c r="M13" s="17" t="n">
        <f aca="false">SUM(D13,F13,H13,J13)</f>
        <v>8500</v>
      </c>
      <c r="N13" s="17" t="n">
        <f aca="false">SUM(E13,G13,I13, K13)</f>
        <v>8500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 t="s">
        <v>82</v>
      </c>
      <c r="D14" s="29" t="n">
        <v>25000</v>
      </c>
      <c r="E14" s="29" t="n">
        <v>25000</v>
      </c>
      <c r="F14" s="29" t="n">
        <v>25000</v>
      </c>
      <c r="G14" s="29" t="n">
        <v>25000</v>
      </c>
      <c r="H14" s="29" t="n">
        <v>13000</v>
      </c>
      <c r="I14" s="29" t="n">
        <v>13000</v>
      </c>
      <c r="J14" s="29"/>
      <c r="K14" s="29"/>
      <c r="L14" s="30"/>
      <c r="M14" s="17" t="n">
        <f aca="false">SUM(D14,F14,H14,J14)</f>
        <v>63000</v>
      </c>
      <c r="N14" s="17" t="n">
        <f aca="false">SUM(E14,G14,I14, K14)</f>
        <v>63000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 t="s">
        <v>83</v>
      </c>
      <c r="D16" s="29"/>
      <c r="E16" s="29"/>
      <c r="F16" s="29"/>
      <c r="G16" s="29"/>
      <c r="H16" s="29" t="n">
        <v>12000</v>
      </c>
      <c r="I16" s="29" t="n">
        <v>12000</v>
      </c>
      <c r="J16" s="29"/>
      <c r="K16" s="29"/>
      <c r="L16" s="30"/>
      <c r="M16" s="17" t="n">
        <f aca="false">SUM(D16,F16,H16,J16)</f>
        <v>12000</v>
      </c>
      <c r="N16" s="17" t="n">
        <f aca="false">SUM(E16,G16,I16, K16)</f>
        <v>12000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45" t="n">
        <v>0.08</v>
      </c>
      <c r="D17" s="29"/>
      <c r="E17" s="29" t="n">
        <f aca="false">SUM(E11:E16)*0.08</f>
        <v>6186.112</v>
      </c>
      <c r="F17" s="29"/>
      <c r="G17" s="29" t="n">
        <f aca="false">SUM(G11:G16)*0.08</f>
        <v>6226.112</v>
      </c>
      <c r="H17" s="29"/>
      <c r="I17" s="29" t="n">
        <f aca="false">SUM(I11:I16)*0.08</f>
        <v>5866.112</v>
      </c>
      <c r="J17" s="29"/>
      <c r="K17" s="29"/>
      <c r="L17" s="30"/>
      <c r="M17" s="17" t="n">
        <f aca="false">SUM(D17,F17,H17,J17)</f>
        <v>0</v>
      </c>
      <c r="N17" s="17" t="n">
        <f aca="false">SUM(E17,G17,I17, K17)</f>
        <v>18278.336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168561.4</v>
      </c>
      <c r="E19" s="17" t="n">
        <f aca="false">SUM(E11:E17)</f>
        <v>83512.512</v>
      </c>
      <c r="F19" s="17" t="n">
        <f aca="false">SUM(F11:F17)</f>
        <v>169061.4</v>
      </c>
      <c r="G19" s="17" t="n">
        <f aca="false">SUM(G11:G17)</f>
        <v>84052.512</v>
      </c>
      <c r="H19" s="17" t="n">
        <f aca="false">SUM(H11:H17)</f>
        <v>164561.4</v>
      </c>
      <c r="I19" s="17" t="n">
        <f aca="false">SUM(I11:I17)</f>
        <v>79192.512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502184.2</v>
      </c>
      <c r="N19" s="36" t="n">
        <f aca="false">SUM(N11:N17)</f>
        <v>246757.536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9" hidden="false" customHeight="true" outlineLevel="0" collapsed="false">
      <c r="A2" s="1"/>
      <c r="B2" s="24" t="s">
        <v>84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8.25" hidden="false" customHeight="true" outlineLevel="0" collapsed="false">
      <c r="A2" s="1"/>
      <c r="B2" s="24" t="s">
        <v>85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41.25" hidden="false" customHeight="true" outlineLevel="0" collapsed="false">
      <c r="A2" s="1"/>
      <c r="B2" s="24" t="s">
        <v>86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9" hidden="false" customHeight="true" outlineLevel="0" collapsed="false">
      <c r="A2" s="1"/>
      <c r="B2" s="24" t="s">
        <v>87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43.5" hidden="false" customHeight="true" outlineLevel="0" collapsed="false">
      <c r="A2" s="1"/>
      <c r="B2" s="24" t="s">
        <v>88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5.7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5.7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5.7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5.7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5.7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5.7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5.7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5.7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5.7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5.7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5.7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5.7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5.7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5.7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5.7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5.7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5.7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5.7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5.7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5.7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85"/>
    <col collapsed="false" customWidth="true" hidden="false" outlineLevel="0" max="2" min="2" style="2" width="19.42"/>
    <col collapsed="false" customWidth="true" hidden="false" outlineLevel="0" max="3" min="3" style="2" width="40.57"/>
    <col collapsed="false" customWidth="true" hidden="false" outlineLevel="0" max="11" min="4" style="2" width="10.42"/>
    <col collapsed="false" customWidth="true" hidden="false" outlineLevel="0" max="12" min="12" style="2" width="1.29"/>
    <col collapsed="false" customWidth="true" hidden="false" outlineLevel="0" max="14" min="13" style="2" width="11.42"/>
    <col collapsed="false" customWidth="true" hidden="false" outlineLevel="0" max="23" min="15" style="1" width="11.42"/>
    <col collapsed="false" customWidth="true" hidden="false" outlineLevel="0" max="1025" min="24" style="2" width="11.42"/>
  </cols>
  <sheetData>
    <row r="1" s="2" customFormat="true" ht="12.75" hidden="false" customHeight="false" outlineLevel="0" collapsed="false">
      <c r="A1" s="1"/>
      <c r="P1" s="23" t="s">
        <v>31</v>
      </c>
    </row>
    <row r="2" s="2" customFormat="true" ht="37.5" hidden="false" customHeight="true" outlineLevel="0" collapsed="false">
      <c r="A2" s="1"/>
      <c r="B2" s="24" t="s">
        <v>89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P2" s="23" t="s">
        <v>33</v>
      </c>
    </row>
    <row r="3" s="2" customFormat="true" ht="12.75" hidden="false" customHeight="false" outlineLevel="0" collapsed="false">
      <c r="A3" s="1"/>
      <c r="P3" s="23" t="s">
        <v>34</v>
      </c>
    </row>
    <row r="4" s="2" customFormat="true" ht="16.5" hidden="false" customHeight="true" outlineLevel="0" collapsed="false">
      <c r="A4" s="25"/>
      <c r="B4" s="26" t="s">
        <v>35</v>
      </c>
      <c r="C4" s="2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3" t="s">
        <v>36</v>
      </c>
    </row>
    <row r="5" s="2" customFormat="true" ht="16.5" hidden="false" customHeight="true" outlineLevel="0" collapsed="false">
      <c r="A5" s="1"/>
      <c r="B5" s="26" t="s">
        <v>15</v>
      </c>
      <c r="C5" s="2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3" t="s">
        <v>37</v>
      </c>
    </row>
    <row r="6" s="2" customFormat="true" ht="16.5" hidden="false" customHeight="true" outlineLevel="0" collapsed="false">
      <c r="A6" s="1"/>
      <c r="B6" s="26" t="s">
        <v>16</v>
      </c>
      <c r="C6" s="2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3" t="s">
        <v>38</v>
      </c>
    </row>
    <row r="7" s="2" customFormat="true" ht="16.5" hidden="false" customHeight="true" outlineLevel="0" collapsed="false">
      <c r="A7" s="1"/>
      <c r="B7" s="26" t="s">
        <v>17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3" t="s">
        <v>39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3" t="s">
        <v>40</v>
      </c>
    </row>
    <row r="9" s="2" customFormat="true" ht="16.5" hidden="false" customHeight="true" outlineLevel="0" collapsed="false">
      <c r="A9" s="1"/>
      <c r="B9" s="10" t="s">
        <v>41</v>
      </c>
      <c r="C9" s="10" t="s">
        <v>42</v>
      </c>
      <c r="D9" s="10" t="s">
        <v>43</v>
      </c>
      <c r="E9" s="10"/>
      <c r="F9" s="10" t="s">
        <v>44</v>
      </c>
      <c r="G9" s="10"/>
      <c r="H9" s="10" t="s">
        <v>45</v>
      </c>
      <c r="I9" s="10"/>
      <c r="J9" s="10" t="s">
        <v>46</v>
      </c>
      <c r="K9" s="10"/>
      <c r="L9" s="1"/>
      <c r="M9" s="10" t="s">
        <v>47</v>
      </c>
      <c r="N9" s="10"/>
      <c r="P9" s="23" t="s">
        <v>48</v>
      </c>
    </row>
    <row r="10" s="2" customFormat="true" ht="16.5" hidden="false" customHeight="true" outlineLevel="0" collapsed="false">
      <c r="A10" s="1"/>
      <c r="B10" s="10"/>
      <c r="C10" s="10"/>
      <c r="D10" s="10" t="s">
        <v>49</v>
      </c>
      <c r="E10" s="10" t="s">
        <v>28</v>
      </c>
      <c r="F10" s="10" t="s">
        <v>49</v>
      </c>
      <c r="G10" s="10" t="s">
        <v>28</v>
      </c>
      <c r="H10" s="10" t="s">
        <v>49</v>
      </c>
      <c r="I10" s="10" t="s">
        <v>28</v>
      </c>
      <c r="J10" s="10" t="s">
        <v>49</v>
      </c>
      <c r="K10" s="10" t="s">
        <v>28</v>
      </c>
      <c r="L10" s="1"/>
      <c r="M10" s="10" t="s">
        <v>49</v>
      </c>
      <c r="N10" s="10" t="s">
        <v>28</v>
      </c>
      <c r="P10" s="23" t="s">
        <v>50</v>
      </c>
    </row>
    <row r="11" s="2" customFormat="true" ht="16.5" hidden="false" customHeight="true" outlineLevel="0" collapsed="false">
      <c r="A11" s="1"/>
      <c r="B11" s="12" t="s">
        <v>51</v>
      </c>
      <c r="C11" s="28"/>
      <c r="D11" s="29"/>
      <c r="E11" s="29"/>
      <c r="F11" s="29"/>
      <c r="G11" s="29"/>
      <c r="H11" s="29"/>
      <c r="I11" s="29"/>
      <c r="J11" s="29"/>
      <c r="K11" s="29"/>
      <c r="L11" s="30"/>
      <c r="M11" s="17" t="n">
        <f aca="false">SUM(D11,F11,H11,J11)</f>
        <v>0</v>
      </c>
      <c r="N11" s="17" t="n">
        <f aca="false">SUM(E11,G11,I11, K11)</f>
        <v>0</v>
      </c>
      <c r="P11" s="23" t="s">
        <v>52</v>
      </c>
    </row>
    <row r="12" s="2" customFormat="true" ht="16.5" hidden="false" customHeight="true" outlineLevel="0" collapsed="false">
      <c r="A12" s="1"/>
      <c r="B12" s="12" t="s">
        <v>21</v>
      </c>
      <c r="C12" s="28"/>
      <c r="D12" s="29"/>
      <c r="E12" s="29"/>
      <c r="F12" s="29"/>
      <c r="G12" s="29"/>
      <c r="H12" s="29"/>
      <c r="I12" s="29"/>
      <c r="J12" s="29"/>
      <c r="K12" s="29"/>
      <c r="L12" s="30"/>
      <c r="M12" s="17" t="n">
        <f aca="false">SUM(D12,F12,H12,J12)</f>
        <v>0</v>
      </c>
      <c r="N12" s="17" t="n">
        <f aca="false">SUM(E12,G12,I12, K12)</f>
        <v>0</v>
      </c>
      <c r="P12" s="23" t="s">
        <v>53</v>
      </c>
    </row>
    <row r="13" s="2" customFormat="true" ht="16.5" hidden="false" customHeight="true" outlineLevel="0" collapsed="false">
      <c r="A13" s="1"/>
      <c r="B13" s="12" t="s">
        <v>22</v>
      </c>
      <c r="C13" s="28"/>
      <c r="D13" s="29"/>
      <c r="E13" s="29"/>
      <c r="F13" s="29"/>
      <c r="G13" s="29"/>
      <c r="H13" s="29"/>
      <c r="I13" s="29"/>
      <c r="J13" s="29"/>
      <c r="K13" s="29"/>
      <c r="L13" s="30"/>
      <c r="M13" s="17" t="n">
        <f aca="false">SUM(D13,F13,H13,J13)</f>
        <v>0</v>
      </c>
      <c r="N13" s="17" t="n">
        <f aca="false">SUM(E13,G13,I13, K13)</f>
        <v>0</v>
      </c>
      <c r="P13" s="23" t="s">
        <v>54</v>
      </c>
    </row>
    <row r="14" s="2" customFormat="true" ht="16.5" hidden="false" customHeight="true" outlineLevel="0" collapsed="false">
      <c r="A14" s="1"/>
      <c r="B14" s="12" t="s">
        <v>23</v>
      </c>
      <c r="C14" s="28"/>
      <c r="D14" s="29"/>
      <c r="E14" s="29"/>
      <c r="F14" s="29"/>
      <c r="G14" s="29"/>
      <c r="H14" s="29"/>
      <c r="I14" s="29"/>
      <c r="J14" s="29"/>
      <c r="K14" s="29"/>
      <c r="L14" s="30"/>
      <c r="M14" s="17" t="n">
        <f aca="false">SUM(D14,F14,H14,J14)</f>
        <v>0</v>
      </c>
      <c r="N14" s="17" t="n">
        <f aca="false">SUM(E14,G14,I14, K14)</f>
        <v>0</v>
      </c>
      <c r="P14" s="23" t="s">
        <v>55</v>
      </c>
    </row>
    <row r="15" s="2" customFormat="true" ht="16.5" hidden="false" customHeight="true" outlineLevel="0" collapsed="false">
      <c r="A15" s="1"/>
      <c r="B15" s="12" t="s">
        <v>56</v>
      </c>
      <c r="C15" s="28"/>
      <c r="D15" s="29"/>
      <c r="E15" s="29"/>
      <c r="F15" s="29"/>
      <c r="G15" s="29"/>
      <c r="H15" s="29"/>
      <c r="I15" s="29"/>
      <c r="J15" s="29"/>
      <c r="K15" s="29"/>
      <c r="L15" s="30"/>
      <c r="M15" s="17" t="n">
        <f aca="false">SUM(D15,F15,H15,J15)</f>
        <v>0</v>
      </c>
      <c r="N15" s="17" t="n">
        <f aca="false">SUM(E15,G15,I15, K15)</f>
        <v>0</v>
      </c>
      <c r="P15" s="23" t="s">
        <v>57</v>
      </c>
    </row>
    <row r="16" s="2" customFormat="true" ht="16.5" hidden="false" customHeight="true" outlineLevel="0" collapsed="false">
      <c r="A16" s="1"/>
      <c r="B16" s="12" t="s">
        <v>25</v>
      </c>
      <c r="C16" s="28"/>
      <c r="D16" s="29"/>
      <c r="E16" s="29"/>
      <c r="F16" s="29"/>
      <c r="G16" s="29"/>
      <c r="H16" s="29"/>
      <c r="I16" s="29"/>
      <c r="J16" s="29"/>
      <c r="K16" s="29"/>
      <c r="L16" s="30"/>
      <c r="M16" s="17" t="n">
        <f aca="false">SUM(D16,F16,H16,J16)</f>
        <v>0</v>
      </c>
      <c r="N16" s="17" t="n">
        <f aca="false">SUM(E16,G16,I16, K16)</f>
        <v>0</v>
      </c>
      <c r="P16" s="23" t="s">
        <v>58</v>
      </c>
    </row>
    <row r="17" s="2" customFormat="true" ht="16.5" hidden="false" customHeight="true" outlineLevel="0" collapsed="false">
      <c r="A17" s="1"/>
      <c r="B17" s="12" t="s">
        <v>26</v>
      </c>
      <c r="C17" s="28"/>
      <c r="D17" s="29"/>
      <c r="E17" s="29"/>
      <c r="F17" s="29"/>
      <c r="G17" s="29"/>
      <c r="H17" s="29"/>
      <c r="I17" s="29"/>
      <c r="J17" s="29"/>
      <c r="K17" s="29"/>
      <c r="L17" s="30"/>
      <c r="M17" s="17" t="n">
        <f aca="false">SUM(D17,F17,H17,J17)</f>
        <v>0</v>
      </c>
      <c r="N17" s="17" t="n">
        <f aca="false">SUM(E17,G17,I17, K17)</f>
        <v>0</v>
      </c>
      <c r="P17" s="23" t="s">
        <v>59</v>
      </c>
    </row>
    <row r="18" customFormat="false" ht="16.5" hidden="false" customHeight="true" outlineLevel="0" collapsed="false">
      <c r="B18" s="18"/>
      <c r="C18" s="31"/>
      <c r="D18" s="32"/>
      <c r="E18" s="32"/>
      <c r="F18" s="32"/>
      <c r="G18" s="32"/>
      <c r="H18" s="32"/>
      <c r="I18" s="32"/>
      <c r="J18" s="33"/>
      <c r="K18" s="33"/>
      <c r="L18" s="33"/>
      <c r="M18" s="32"/>
      <c r="N18" s="32"/>
      <c r="P18" s="23" t="s">
        <v>60</v>
      </c>
    </row>
    <row r="19" s="38" customFormat="true" ht="16.5" hidden="false" customHeight="true" outlineLevel="0" collapsed="false">
      <c r="A19" s="7"/>
      <c r="B19" s="34" t="s">
        <v>19</v>
      </c>
      <c r="C19" s="34"/>
      <c r="D19" s="17" t="n">
        <f aca="false">SUM(D11:D17)</f>
        <v>0</v>
      </c>
      <c r="E19" s="17" t="n">
        <f aca="false">SUM(E11:E17)</f>
        <v>0</v>
      </c>
      <c r="F19" s="17" t="n">
        <f aca="false">SUM(F11:F17)</f>
        <v>0</v>
      </c>
      <c r="G19" s="17" t="n">
        <f aca="false">SUM(G11:G17)</f>
        <v>0</v>
      </c>
      <c r="H19" s="17" t="n">
        <f aca="false">SUM(H11:H17)</f>
        <v>0</v>
      </c>
      <c r="I19" s="17" t="n">
        <f aca="false">SUM(I11:I17)</f>
        <v>0</v>
      </c>
      <c r="J19" s="17" t="n">
        <f aca="false">SUM(J11:J17)</f>
        <v>0</v>
      </c>
      <c r="K19" s="17" t="n">
        <f aca="false">SUM(K11:K17)</f>
        <v>0</v>
      </c>
      <c r="L19" s="35"/>
      <c r="M19" s="17" t="n">
        <f aca="false">SUM(M11:M17)</f>
        <v>0</v>
      </c>
      <c r="N19" s="36" t="n">
        <f aca="false">SUM(N11:N17)</f>
        <v>0</v>
      </c>
      <c r="O19" s="7"/>
      <c r="P19" s="37" t="s">
        <v>61</v>
      </c>
      <c r="Q19" s="7"/>
      <c r="R19" s="7"/>
      <c r="S19" s="7"/>
      <c r="T19" s="7"/>
      <c r="U19" s="7"/>
      <c r="V19" s="7"/>
      <c r="W19" s="7"/>
    </row>
    <row r="20" s="38" customFormat="true" ht="16.5" hidden="false" customHeight="true" outlineLevel="0" collapsed="false">
      <c r="A20" s="7"/>
      <c r="B20" s="39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7"/>
      <c r="P20" s="37" t="s">
        <v>62</v>
      </c>
      <c r="Q20" s="7"/>
      <c r="R20" s="7"/>
      <c r="S20" s="7"/>
      <c r="T20" s="7"/>
      <c r="U20" s="7"/>
      <c r="V20" s="7"/>
      <c r="W20" s="7"/>
    </row>
    <row r="21" s="38" customFormat="true" ht="16.5" hidden="false" customHeight="true" outlineLevel="0" collapsed="false">
      <c r="A21" s="7"/>
      <c r="B21" s="42" t="s">
        <v>63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7"/>
      <c r="P21" s="37" t="s">
        <v>64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2" t="s">
        <v>65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P22" s="37" t="s">
        <v>66</v>
      </c>
    </row>
    <row r="23" customFormat="false" ht="16.5" hidden="false" customHeight="true" outlineLevel="0" collapsed="false">
      <c r="B23" s="43" t="s">
        <v>67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P23" s="37" t="s">
        <v>68</v>
      </c>
    </row>
    <row r="24" customFormat="false" ht="12.75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37" t="s">
        <v>69</v>
      </c>
    </row>
    <row r="25" customFormat="false" ht="18.75" hidden="false" customHeight="false" outlineLevel="0" collapsed="false">
      <c r="B25" s="4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37" t="s">
        <v>70</v>
      </c>
    </row>
    <row r="26" customFormat="false" ht="12.75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37" t="s">
        <v>71</v>
      </c>
    </row>
    <row r="27" customFormat="false" ht="12.75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37" t="s">
        <v>72</v>
      </c>
    </row>
    <row r="28" customFormat="false" ht="12.75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37" t="s">
        <v>73</v>
      </c>
    </row>
    <row r="29" customFormat="false" ht="12.75" hidden="false" customHeight="false" outlineLevel="0" collapsed="false">
      <c r="B29" s="3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37" t="s">
        <v>74</v>
      </c>
    </row>
    <row r="30" customFormat="false" ht="12.75" hidden="false" customHeight="false" outlineLevel="0" collapsed="false">
      <c r="B30" s="3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37" t="s">
        <v>75</v>
      </c>
    </row>
    <row r="31" customFormat="false" ht="12.75" hidden="false" customHeight="false" outlineLevel="0" collapsed="false">
      <c r="B31" s="3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P31" s="37" t="s">
        <v>76</v>
      </c>
    </row>
    <row r="32" customFormat="false" ht="12.75" hidden="false" customHeight="false" outlineLevel="0" collapsed="false">
      <c r="B32" s="3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2.75" hidden="false" customHeight="false" outlineLevel="0" collapsed="false">
      <c r="B33" s="3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$P$1:$P$31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LibreOffice/5.3.4.2$Linux_X86_64 LibreOffice_project/30m0$Build-2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fr-FR</dc:language>
  <cp:lastModifiedBy/>
  <cp:lastPrinted>2010-06-22T12:14:12Z</cp:lastPrinted>
  <dcterms:modified xsi:type="dcterms:W3CDTF">2017-07-10T13:03:02Z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